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ΓΙΑ ΔΙΑΚΗΡΥΞΗ" sheetId="1" r:id="rId1"/>
  </sheets>
  <definedNames/>
  <calcPr fullCalcOnLoad="1"/>
</workbook>
</file>

<file path=xl/sharedStrings.xml><?xml version="1.0" encoding="utf-8"?>
<sst xmlns="http://schemas.openxmlformats.org/spreadsheetml/2006/main" count="161" uniqueCount="88">
  <si>
    <t>Α/Α</t>
  </si>
  <si>
    <t>Α/Α
ΤΕΧΝΙΚΩΝ
ΠΡΟΔ/ΦΩΝ</t>
  </si>
  <si>
    <t xml:space="preserve">ΚΩΔΙΚΟΣ
ΕΙΔΟΥΣ
ΣΤΗΝ
ORCO </t>
  </si>
  <si>
    <t>ΠΕΡΙΓΡΑΦΗ ΕΙΔΟΥΣ</t>
  </si>
  <si>
    <t>ΜΟΝΑΔΑ
ΜΕΤΡΗΣΗΣ</t>
  </si>
  <si>
    <t>ΠΟΣΟΤΗΤΑ</t>
  </si>
  <si>
    <t xml:space="preserve">TΙΜΗ
ΜΟΝΑΔΟΣ </t>
  </si>
  <si>
    <t xml:space="preserve">ΠΟΣΟ
ΧΩΡΙΣ 
Φ.Π.Α. </t>
  </si>
  <si>
    <t>Φ.Π.Α.
24%</t>
  </si>
  <si>
    <t xml:space="preserve">ΠΟΣΟ
Φ.Π.Α. </t>
  </si>
  <si>
    <t>ΓΕΝΙΚΟ
ΣΥΝΟΛΟ</t>
  </si>
  <si>
    <t>*</t>
  </si>
  <si>
    <r>
      <t xml:space="preserve">CD CASE ΧΑΡΤΙΝΟ ΦΑΚΕΛΑΚΙ 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>Λευκό χαρτινο φακελάκι για φύλαξη, μεταφορά και αποθήκευση, cd και dvd</t>
    </r>
  </si>
  <si>
    <t>ΤΕΜΑΧΙΟ</t>
  </si>
  <si>
    <r>
      <t xml:space="preserve">ΑΝΤΑΛΛΑΚΤΙΚΑ ΣΥΡΡΑΠΤΙΚΟΥ ΜΕΓΑΛΑ 1000 24/6
</t>
    </r>
    <r>
      <rPr>
        <b/>
        <u val="single"/>
        <sz val="10"/>
        <rFont val="Arial Narrow"/>
        <family val="2"/>
      </rPr>
      <t xml:space="preserve">ΤΕΧΝΙΚΗ ΠΕΡΙΓΡΑΦΗ 
</t>
    </r>
    <r>
      <rPr>
        <sz val="10"/>
        <rFont val="Arial Narrow"/>
        <family val="2"/>
      </rPr>
      <t xml:space="preserve">Σύρματα για συρραπτικά σχήματος Π Νο 24/6 (πλάτους περίπου 12 mm) σε συσκευασία με 1000 σύρματα σε κάθε κουτί. </t>
    </r>
  </si>
  <si>
    <r>
      <t xml:space="preserve">ΑΝΤΑΛΛΑΚΤΙΚΑ ΣΥΡΡΑΠΤΙΚΟΥ ΜΙΚΡΑ 2000 64
</t>
    </r>
    <r>
      <rPr>
        <b/>
        <u val="single"/>
        <sz val="10"/>
        <rFont val="Arial Narrow"/>
        <family val="2"/>
      </rPr>
      <t>ΤΕΧΝΙΚΗ ΠΕΡΙΓΡΑΦΗ</t>
    </r>
    <r>
      <rPr>
        <sz val="10"/>
        <rFont val="Arial Narrow"/>
        <family val="2"/>
      </rPr>
      <t xml:space="preserve"> 
Σύρματα για συρραπτικά σχήματος Π Νο 6/4 (πλάτους περίπου 6 mm) 
σε συσκευασία με 2000 σύρματα σε κάθε κουτί</t>
    </r>
  </si>
  <si>
    <r>
      <t xml:space="preserve">ΑΝΤΑΛΛΑΚΤΙΚΑ ΣΥΡΡΑΠΤΙΚΟΥ ΠΟΛΥ ΜΕΓΑΛΑ 1000 23/13
</t>
    </r>
    <r>
      <rPr>
        <b/>
        <u val="single"/>
        <sz val="10"/>
        <rFont val="Arial Narrow"/>
        <family val="2"/>
      </rPr>
      <t>ΤΕΧΝΙΚΗ ΠΕΡΙΓΡΑΦΗ</t>
    </r>
    <r>
      <rPr>
        <sz val="10"/>
        <rFont val="Arial Narrow"/>
        <family val="2"/>
      </rPr>
      <t xml:space="preserve">
ΣΥΡΜΑΤΑ ΓΙΑ ΣΥΡΡΑΠΤΙΚΑ ΣΧΗΜΑΤΟΣ Π 
ΣΕ ΣΥΣΚΕΥΑΣΙΑ ΜΕ 1.000 ΣΥΡΜΑΤΑ ΣΕ ΚΆΘΕ ΚΟΥΤΙ </t>
    </r>
  </si>
  <si>
    <r>
      <t xml:space="preserve">ΑΠΟΣΥΡΡΑΠΤΙΚΑ
</t>
    </r>
    <r>
      <rPr>
        <b/>
        <u val="single"/>
        <sz val="10"/>
        <rFont val="Arial Narrow"/>
        <family val="2"/>
      </rPr>
      <t xml:space="preserve">ΤΕΧΝΙΚΗ ΠΕΡΙΓΡΑΦΗ </t>
    </r>
    <r>
      <rPr>
        <sz val="10"/>
        <rFont val="Arial Narrow"/>
        <family val="2"/>
      </rPr>
      <t xml:space="preserve">
Αποσυρραπτική Τανάλια για παντός είδους συρραπτικού ανταλλακτικού</t>
    </r>
  </si>
  <si>
    <r>
      <t xml:space="preserve">ΒΑΣΗ ΓΙΑ ΗΜΕΡΟΛΟΓΙΟ ΕΠΙΤΡΑΠΕΖΙΟ 8,5 Χ 12CM
</t>
    </r>
    <r>
      <rPr>
        <b/>
        <u val="single"/>
        <sz val="10"/>
        <rFont val="Arial Narrow"/>
        <family val="2"/>
      </rPr>
      <t>ΤΕΧΝΙΚΗ ΠΕΡΙΓΡΑΦΗ</t>
    </r>
    <r>
      <rPr>
        <sz val="10"/>
        <rFont val="Arial Narrow"/>
        <family val="2"/>
      </rPr>
      <t xml:space="preserve">
Βάση ημερολογίου μεταλλική επιτραπέζια με μεταλλικούς στατήρες</t>
    </r>
  </si>
  <si>
    <r>
      <t xml:space="preserve">ΒΑΣΗ ΓΙΑ ΣΕΛΟΤΕΙΠ 15ΜΜ/33Μ ΕΠΙΤΡΑΠΕΖΙΑ ΣΤΑΘΕΡΗ
</t>
    </r>
    <r>
      <rPr>
        <b/>
        <u val="single"/>
        <sz val="10"/>
        <rFont val="Arial Narrow"/>
        <family val="2"/>
      </rPr>
      <t>ΤΕΧΝΙΚΗ ΠΕΡΙΓΡΑΦΗ</t>
    </r>
    <r>
      <rPr>
        <sz val="10"/>
        <rFont val="Arial Narrow"/>
        <family val="2"/>
      </rPr>
      <t xml:space="preserve">
Βάση σελοτειπ βαριά (kenh) 33μμ επιτραπέζια</t>
    </r>
  </si>
  <si>
    <r>
      <t xml:space="preserve">ΓΟΜΟΛΑΣΤΙΧΑ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Γομολάστιχα διαστάσεων περίπου 15mm x 35mm    από λευκό συνθετικό καουτσούκ</t>
    </r>
  </si>
  <si>
    <r>
      <t xml:space="preserve">ΔΙΑΚΟΡΕΥΤΗΣ- ΠΕΡΦΟΡΑΤΕΡ  ΜΕΓΑΛΟ &gt; 64Φ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Δυνατότητα Διάτρησης &gt; 64 Φύλλων, αριθμός τρυπών 2, με οδηγό τρυπήματος μεταλλικό χωρίς πλαστικά μέρη.  </t>
    </r>
  </si>
  <si>
    <r>
      <t xml:space="preserve">ΔΙΑΚΟΡΕΥΤΗΣ- ΠΕΡΦΟΡΑΤΕΡ  ΜΙΚΡΟ 25Φ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Περφορατέρ 2 τρυπών από μέταλλο και πλαστικό, με οδηγό για ακρίβεια στο τρύπημα και χώρο τουλάχιστον 2,7mm, κατάλληλο για το τρύπημα &gt;25Φ</t>
    </r>
  </si>
  <si>
    <r>
      <t xml:space="preserve">ΔΙΑΛΥΤΙΚΟ ΔΙΟΡΘΩΤΙΚΟΥ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Διαλυτικό διορθωτικού υγρού  20 ml  </t>
    </r>
  </si>
  <si>
    <r>
      <t xml:space="preserve">ΔΙΑΧΩΡΙΣΤΙΚΑ ΕΓΓΡΑΦΩΝ ΧΑΡΤΙΝΑ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
Διαχωριστικά εγγράφων Χάρτινα τύπου Α4 διαφόρων χρωμάτων</t>
    </r>
  </si>
  <si>
    <r>
      <t xml:space="preserve">ΔΙΟΡΘΩΤΙΚΟ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Διορθωτικό υγρό με πινέλο σε συσκευασία 20ml  </t>
    </r>
  </si>
  <si>
    <r>
      <t xml:space="preserve">ΔΙΣΚΟΣ ΟΠΤΙΚΟΣ ΕΓΓΡΑΦΗΣ CD/DVD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Οπτικοί δίσκοι μεγέθους 8cm, με δυνατότητα εγγραφής σε ταχύτητα 24Χ, μεγέθους 700 ΜΒ, σε πακέτα των 10, 25, 50, 100 ανάλογα την ζητηση</t>
    </r>
  </si>
  <si>
    <r>
      <t xml:space="preserve">ΕΤΙΚΕΤΤΕΣ ΘΕΡΜΙΚΕΣ BARCODE 5,5CM X 2,5CM ΡΟΛΟ 1000 ΤΕΜΑΧΙΩΝ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
Ετικέτες αυτοκόλλητες θερμικές (BARCODE) 55x25mm ρολό 1000 ετικέτες Φ25</t>
    </r>
  </si>
  <si>
    <r>
      <t xml:space="preserve">ΕΥΡΕΤΗΡΙΟ 20CM X 30CM 100 ΦΥΛΛΩΝ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Φυλλάδα Ριγέ Ευρετήριο 20x30  100 Φύλλων</t>
    </r>
  </si>
  <si>
    <t>ΖΕΛΑΤΙΝΕΣ ΘΗΚΕΣ Α4 ΜΕ ΤΡΥΠΕΣ
ΤΕΧΝΙΚΗ ΠΕΡΙΓΡΑΦΗ 
Ζελατίνες διαφανής τύπου Π Α4  άνοιγμα επάνω για αρχειοθέτηση με τρύπες συσκευασία των 100 τμχ</t>
  </si>
  <si>
    <r>
      <t xml:space="preserve">ΖΕΛΑΤΙΝΕΣ ΘΗΚΕΣ ΤΥΠΟΥ Γ Α4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
Ζελατίνες διαφανής τύπου Γ Α4  άνοιγμα επάνω για αρχειοθέτηση χωρίς τρύπες συσκευασία των 100 τμχ</t>
    </r>
  </si>
  <si>
    <r>
      <t xml:space="preserve">ΗΜΕΡΟΔΕΙΚΤΗΣ ΗΜΕΡΗΣΙΟΣ ΒΙΒΛΙΟ SPIRAL 17 X 25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 
Ημερολόγιο τρέχοντος έτους ημερήσιο σπιράλ με περφορέ και ευρετηρίαση, 17x25 cm</t>
    </r>
  </si>
  <si>
    <r>
      <t xml:space="preserve">ΗΜΕΡΟΛΟΓΙΟ ΕΠΙΤΡΑΠΕΖΙΟ ΗΜΕΡΟΔΕΙΚΤΗΣ 8,5 Χ 12CM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 xml:space="preserve">Ημερολόγιο - Ημεροδείκτης γραφείου επιτραπέζιο, ορθογώνιο, με ημερήσια καταγραφή διαστάσεων 8.5x12cm  </t>
    </r>
  </si>
  <si>
    <r>
      <t xml:space="preserve">ΚΑΡΦΙΤΣΕΣ ΕΓΓΡΑΦΩΝ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
Καρφίτσες ατσάλινες σε συσκευασία πλαστική των 100τμχ</t>
    </r>
  </si>
  <si>
    <r>
      <t xml:space="preserve">ΚΟΛΛΑ ΓΙΑ ΧΑΡΤΙΑ (ΡΕΥΣΤΗ)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Κόλλα ρευστή, των 33ml το σωληνάριο, σε συσκευασία των 10τμχ.</t>
    </r>
  </si>
  <si>
    <r>
      <t xml:space="preserve">ΜΑΡΚΑΔΟΡΑΚΙ ΨΙΛΟ ΜΑΥΡΟ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 xml:space="preserve">Μαρκαδόρος ανεξίτηλος με στρογγυλή μύτη λεπτής γραφής σε μαύρο χρώμα </t>
    </r>
  </si>
  <si>
    <r>
      <t xml:space="preserve">ΜΑΡΚΑΔΟΡΟΙ ΦΩΣΦΟΡΟΥΧΟΙ
</t>
    </r>
    <r>
      <rPr>
        <b/>
        <u val="single"/>
        <sz val="10"/>
        <color indexed="8"/>
        <rFont val="Arial Narrow"/>
        <family val="2"/>
      </rPr>
      <t xml:space="preserve">ΤΕΧΝΙΚΗ ΠΕΡΙΓΡΑΦΗ
</t>
    </r>
    <r>
      <rPr>
        <sz val="10"/>
        <color indexed="8"/>
        <rFont val="Arial Narrow"/>
        <family val="2"/>
      </rPr>
      <t>Μαρκαδόρος ανεξίτηλος με στρογγυλή μύτη χοντρής γραφής σε φωσφορούχα χρώματα Κουτί των 10 τμχ</t>
    </r>
  </si>
  <si>
    <r>
      <t xml:space="preserve">ΜΑΡΚΑΔΟΡΟΙ ΧΟΝΔΡΟΙ ΜΑΥΡΟΙ 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
Μαρκαδόρος ανεξίτηλος με στρογγυλή μύτη χοντρής γραφής (χρώμα μαύρο) Κουτί των 10τμχ</t>
    </r>
  </si>
  <si>
    <r>
      <t xml:space="preserve">ΜΑΡΚΑΔΟΡΟΣ ΑΝΕΞΙΤΗΛΟΣ CD/DVD MARKER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
Μαρκαδόρος ανεξίτηλος με στρογγυλή μύτη λεπτής γραφής κατάλληλο για CD  ή DVD σε μαύρο χρώμα </t>
    </r>
  </si>
  <si>
    <r>
      <t xml:space="preserve">ΜΕΛΑΝΙ ΓΙΑ ΤΑΜΠΟΝ ΜΗΧΑΝΙΚΗΣ ΣΦΡΑΓΙΔΑΣ ΜΑΥΡΟ 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Μελάνι για ταμπόν μηχανικής σφραγίδας διαφόρων γραμμών, σε μπουκαλάκι χρώματος μαύρου  .</t>
    </r>
  </si>
  <si>
    <r>
      <t xml:space="preserve">ΜΕΛΑΝΙ ΓΙΑ ΤΑΜΠΟΝ ΜΗΧΑΝΙΚΗΣ ΣΦΡΑΓΙΔΑΣ ΜΠΛΕ 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Μελάνι για ταμπόν μηχανικής σφραγίδας διαφόρων γραμμών, σε μπουκαλάκι χρώματος μπλέ .</t>
    </r>
  </si>
  <si>
    <r>
      <t xml:space="preserve">ΜΕΛΑΝΙ ΣΦΡΑΓΙΔΟΣ ΜΑΥΡΟ ΓΙΑ ΤΑΜΠΟΝ 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Μελάνι σφραγίδας Μαύρο σε μπουκαλάκι 25 ή 28 ml για όλους τους τύπους ταμπόν, χρώματος μαύρου  .</t>
    </r>
  </si>
  <si>
    <r>
      <t xml:space="preserve">ΜΕΛΑΝΙ ΣΦΡΑΓΙΔΟΣ ΜΠΛΕ ΓΙΑ ΤΑΜΠΟΝ 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Μελάνι σφραγίδας Μπλέ σε μπουκαλάκι 25 ή 28 ml για όλους τους τύπους ταμπόν, χρώματος μπλέ .</t>
    </r>
  </si>
  <si>
    <r>
      <t xml:space="preserve">ΜΟΛΥΒΙΑ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
Μολύβι μαλακής γραφής 2Β, συσκευασία των 12τεμαχίων , τύπου Φαμπέρ </t>
    </r>
  </si>
  <si>
    <r>
      <t xml:space="preserve">ΜΠΑΤΑΡΙΕΣ CR 2032 ΜΗΧΑΝΑΚΙ ΣΑΚΧΑΡΟΥ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Χωρητικότητα Μπαταρίας:210 mAh Τύπου CR 2032 Τάση 1,5V</t>
    </r>
  </si>
  <si>
    <r>
      <t xml:space="preserve">ΜΠΑΤΑΡΙΕΣ ΜΙΚΡΕΣ LR6 SIZE AA 1,5V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Τύπου LR6 Τάση 1,5V</t>
    </r>
  </si>
  <si>
    <r>
      <t xml:space="preserve">ΜΠΑΤΑΡΙΕΣ ΜΙΝΙΟΝ LR03 SIZE AAA 1,5V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Τύπου LR03 Τάση 1,5V</t>
    </r>
  </si>
  <si>
    <r>
      <t xml:space="preserve">ΝΤΟΣΙΕ ΚΛΑΣΕΡ ΜΕΣΑΙΑ Α4 8-32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 
Κλασέρ (πλαστικά ) " με στρογγυλό    μεταλλικό κρίκο στη ράχη τύπου 8cmράχη και ύψος 32cm,"</t>
    </r>
  </si>
  <si>
    <r>
      <t xml:space="preserve">ΝΤΟΣΙΕ ΚΛΑΣΕΡ ΜΙΚΡΑ Α4 4-32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>Κλασέρ (πλαστικά ) " με στρογγυλό    μεταλλικό κρίκο στη ράχη τύπου 4cmράχη και ύψος 32cm,"</t>
    </r>
  </si>
  <si>
    <r>
      <t xml:space="preserve">ΝΤΟΣΙΕ ΚΟΥΤΙ ΜΕ ΡΑΧΗ 4 ΠΟΝΤΩΝ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Ντοσιέ κουτί με ράχη 4 πόντων για φύλαξη και αρχειοθέτηση </t>
    </r>
  </si>
  <si>
    <r>
      <t xml:space="preserve">ΝΤΟΣΙΕ ΚΟΥΤΙ ΜΕ ΡΑΧΗ 8 ΠΟΝΤΩΝ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Ντοσιέ κουτί με ράχη 8 πόντων για φύλαξη και αρχειοθέτηση </t>
    </r>
  </si>
  <si>
    <r>
      <t xml:space="preserve">ΝΤΟΣΙΕ ΠΑΝΟΔΕΤΑ 45 Χ 35 ΜΕ ΣΚΟΙΝΙΑ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>Ντοσιέ  χάρτινό ή πλαστικό, δίφυλλο με σκοινιά  45cm Χ35cm</t>
    </r>
  </si>
  <si>
    <r>
      <t xml:space="preserve">ΝΤΟΣΙΕ ΠΛΑΣΤΙΚΟ ΔΙΑΦΑΝΕΣ ΜΕ ΕΛΑΣΜΑ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Ντοσιέ δίφυλλο πλαστικο Α4 με έλασμα για διάτρητες σελίδες</t>
    </r>
  </si>
  <si>
    <r>
      <t xml:space="preserve">ΝΤΟΣΙΕ ΧΑΡΤΙΝΑ ΜΕ ΕΛΑΣΜΑ 25CM X 35CM
</t>
    </r>
    <r>
      <rPr>
        <b/>
        <u val="single"/>
        <sz val="10"/>
        <color indexed="8"/>
        <rFont val="Arial Narrow"/>
        <family val="2"/>
      </rPr>
      <t xml:space="preserve">ΤΕΧΝΙΚΗ ΠΕΡΙΓΡΑΦΗ
</t>
    </r>
    <r>
      <rPr>
        <sz val="10"/>
        <color indexed="8"/>
        <rFont val="Arial Narrow"/>
        <family val="2"/>
      </rPr>
      <t>Ντοσιέ  χάρτινο, δίφυλλο με έλασμα  25cm Χ35cm</t>
    </r>
  </si>
  <si>
    <r>
      <t xml:space="preserve">ΝΤΟΣΙΕ ΧΑΡΤΙΝΑ ΜΕ ΛΑΣΤΙΧΟ 25CM X 35CM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>Ντοσιέ από χαρτόνι πρεσπάν με αυτιά και λάστιχο 25cm Χ35cm</t>
    </r>
  </si>
  <si>
    <r>
      <t xml:space="preserve">ΝΤΟΣΙΕ ΧΑΡΤΙΝΑ ΜΕ ΠΤΕΡΥΓΙΑ 25CM X 35CM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 xml:space="preserve">Ντοσιέ χάρτινο με αυτιά  25cm X 35 cm </t>
    </r>
  </si>
  <si>
    <r>
      <t xml:space="preserve">ΞΥΣΤΡΕΣ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Ξύστρα μεταλλική μονή με ανταλλακτικό ξυραφάκι.</t>
    </r>
  </si>
  <si>
    <r>
      <t xml:space="preserve">ΡΟΛΛΟΙ ΑΡΙΘΜΟΜΗΧΑΝΗΣ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>Χαρτοταινία για αριθμομηχανή διαστάσεων 57mm x 25mm σε πακέτο των 12 τμχ</t>
    </r>
  </si>
  <si>
    <r>
      <t xml:space="preserve">ΣΕΛΟΤΕΙΠ ΜΙΚΡΑ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 xml:space="preserve">Κολλητική ταινία Διαστάσεις πλάτος 15mm x μήκος 33m συσκευασία  των 12τμχ  </t>
    </r>
  </si>
  <si>
    <r>
      <t xml:space="preserve">ΣΤΥΛΟ ΚΟΚΚΙΝΑ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>Στυλό με μύτη γραφής  1,00mm με καπάκι, σε κουτί των 50τμχ χρώματος κόκκινο</t>
    </r>
  </si>
  <si>
    <r>
      <t xml:space="preserve">ΣΤΥΛΟ ΜΑΥΡΟ
</t>
    </r>
    <r>
      <rPr>
        <b/>
        <u val="single"/>
        <sz val="10"/>
        <color indexed="8"/>
        <rFont val="Arial Narrow"/>
        <family val="2"/>
      </rPr>
      <t xml:space="preserve">ΤΕΧΝΙΚΗ ΠΕΡΙΓΡΑΦΗ
</t>
    </r>
    <r>
      <rPr>
        <sz val="10"/>
        <color indexed="8"/>
        <rFont val="Arial Narrow"/>
        <family val="2"/>
      </rPr>
      <t>Στυλό με μύτη γραφής  1,00mm με καπάκι, σε κουτί των 50τμχ χρώματος μαύρο</t>
    </r>
  </si>
  <si>
    <r>
      <t xml:space="preserve">ΣΤΥΛΟ ΜΠΛΕ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>Στυλό με μύτη γραφής  1,00mm με καπάκι, σε κουτί των 50τμχ χρώματος μπλε</t>
    </r>
  </si>
  <si>
    <r>
      <t xml:space="preserve">ΣΥΝΔΕΤΗΡΕΣ ΕΓΓΡΑΦΩΝ Νο 4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Συνδετήρες, μέγεθος 4, 32mm  μεταλλικοί από ανθεκτικό  σύρμα κλασικοί, σε κουτί των 100τμχ</t>
    </r>
  </si>
  <si>
    <r>
      <t xml:space="preserve">ΣΥΝΔΕΤΗΡΕΣ ΕΓΓΡΑΦΩΝ Νο 5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 xml:space="preserve">Συνδετήρες, μέγεθος 5, 50mm  μεταλλικοί από ανθεκτικό  σύρμα κλασικοί, σε κουτί των 100τμχ  </t>
    </r>
  </si>
  <si>
    <r>
      <t xml:space="preserve">ΣΥΝΔΕΤΗΡΕΣ ΕΓΓΡΑΦΩΝ Νο 7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Συνδετήρες, μέγεθος 7, 78mm  μεταλλικοί από ανθεκτικό  σύρμα κλασικοί, σε κουτί των 50τμχ</t>
    </r>
  </si>
  <si>
    <r>
      <t xml:space="preserve">ΣΥΡΡΑΠΤΙΚΟ ΜΕΓΑΛΟ 100 ΦΥΛΛΩΝ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Τύπος σύρματος που δέχεται: 23/8mm - 23/14mm, Δυνατότητα συρραφής:&gt;100 Φύλλα τύπου Τανάλια .  </t>
    </r>
  </si>
  <si>
    <r>
      <t xml:space="preserve">ΣΥΡΡΑΠΤΙΚΟ ΜΕΓΑΛΟ Νο 24/6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
Συρραπτικό Ν24/6 για συνδέσεις έως 25φύλλα για σύρματα 24/6, τύπου Τανάλια, μεταλλικό χωρίς πλαστικά μέρη.  </t>
    </r>
  </si>
  <si>
    <r>
      <t xml:space="preserve">ΣΥΡΡΑΠΤΙΚΟ Νο 64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Συρραπτικό Ν64 για συνδέσεις έως 15 φύλλα για σύρματα 64, τύπου Τανάλια, μεταλλικό χωρίς πλαστικά μέρη.  </t>
    </r>
  </si>
  <si>
    <r>
      <t xml:space="preserve">ΤΑΙΝΙΕΣ ΑΡΙΘΜΟΜΗΧΑΝΗΣ (ΜΕΛΑΝΟΤΑΙΝΙΕΣ)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>Χαρτοταινία Απλή Μελανοταινία 57mmx25m</t>
    </r>
  </si>
  <si>
    <r>
      <t xml:space="preserve">ΤΑΙΝΙΕΣ ΣΥΣΚΕΥΑΣΙΑΣ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
Ταινία συσκευασίας 48χ50 διάφανη </t>
    </r>
  </si>
  <si>
    <r>
      <t xml:space="preserve">ΤΑΜΠΟΝ ΣΦΡΑΓΙΔΟΣ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Ταμπόν μελανιού πλαστικού περιβλήματος μπλε χρωματος μεγέθους 70mm Χ 111mm</t>
    </r>
  </si>
  <si>
    <r>
      <t xml:space="preserve">ΤΕΤΡΑΔΙΟ 4 ΘΕΜΑΤΩΝ
</t>
    </r>
    <r>
      <rPr>
        <b/>
        <u val="single"/>
        <sz val="10"/>
        <color indexed="8"/>
        <rFont val="Arial Narrow"/>
        <family val="2"/>
      </rPr>
      <t xml:space="preserve">ΤΕΧΝΙΚΗ ΠΕΡΙΓΡΑΦΗ
</t>
    </r>
    <r>
      <rPr>
        <sz val="10"/>
        <color indexed="8"/>
        <rFont val="Arial Narrow"/>
        <family val="2"/>
      </rPr>
      <t>Τετράδιο 4 θεμάτων 100 φύλλων</t>
    </r>
  </si>
  <si>
    <r>
      <t xml:space="preserve">ΦΑΚΕΛΛΑΚΙΑ ΦΑΡΜΑΚΩΝ 5 Χ 7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
Φάκελος χάρτινος,  με εσωτερικά αυτιά για συγκράτηση φαρμάκων, διαστάσεων 5cm -7cm χρώματος λευκό</t>
    </r>
  </si>
  <si>
    <r>
      <t xml:space="preserve">ΦΑΚΕΛΛΟΙ 18CM X 12,7CM ΜΙΚΡΟΒΙΟΛΟΓΙΚΟΥ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
Φάκελος χάρτινος, τύπου αλληλογραφίας, με εσωτερικά αυτιά για συγκράτηση των εγγράφων διαστάσεων 17cm -12cm χρώματος λευκό</t>
    </r>
  </si>
  <si>
    <r>
      <t xml:space="preserve">ΦΑΚΕΛΛΟΙ 23CM X 11,5CM ΑΛΛΗΛΟΓΡΑΦΙΑΣ ΜΕ ΦΙΡΜΑ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
Φάκελος χάρτινος, τύπου αλληλογραφίας, με εσωτερικά αυτιά για συγκράτηση των εγγράφων διαστάσεων 22cm -11cm χρώματος λευκό με την φίρμα του Γενικού Νοσοκομείου Λακωνίας  </t>
    </r>
  </si>
  <si>
    <r>
      <t xml:space="preserve">ΦΑΚΕΛΛΟΙ ΚΙΤΡΙΝΟΙ ΜΕΣΑΙΟΙ 26 Χ 36
</t>
    </r>
    <r>
      <rPr>
        <b/>
        <u val="single"/>
        <sz val="10"/>
        <color indexed="8"/>
        <rFont val="Arial Narrow"/>
        <family val="2"/>
      </rPr>
      <t xml:space="preserve">ΤΕΧΝΙΚΗ ΠΕΡΙΓΡΑΦΗ </t>
    </r>
    <r>
      <rPr>
        <sz val="10"/>
        <color indexed="8"/>
        <rFont val="Arial Narrow"/>
        <family val="2"/>
      </rPr>
      <t xml:space="preserve">
Φάκελος χάρτινος με εσωτερικά αυτιά για συγκράτηση των εγγράφων διαστάσεων 35cm -25cm χρώματος κίτρινο,  για Α4</t>
    </r>
  </si>
  <si>
    <r>
      <t xml:space="preserve">ΦΑΚΕΛΛΟΙ ΚΙΤΡΙΝΟΙ ΜΕΣΑΙΟΙ 40 Χ 32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
Φάκελος χάρτινος με εσωτερικά αυτιά για συγκράτηση των εγγράφων διαστάσεων 39cm -31cm χρώματος κίτρινο  </t>
    </r>
  </si>
  <si>
    <r>
      <t xml:space="preserve">ΦΑΚΕΛΛΟΙ ΜΕΓΑΛΟΙ ΚΙΤΡΙΝΟΙ 36 X 45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
Φάκελος χάρτινος με εσωτερικά αυτιά για συγκράτηση των εγγράφων διαστάσεων 35cm -44cm χρώματος κίτρινο  </t>
    </r>
  </si>
  <si>
    <r>
      <t xml:space="preserve">ΦΑΚΕΛΛΟΙ ΜΙΚΡΟΙ ΚΙΤΡΙΝΟΙ 30 Χ 21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
Φάκελος χάρτινος με εσωτερικά αυτιά για συγκράτηση των εγγράφων διαστάσεων 29cm -20cm χρώματος κίτρινο  </t>
    </r>
  </si>
  <si>
    <r>
      <t xml:space="preserve">ΦΥΛΛΑΔΑ 200 ΦΥΛΛΩΝ
</t>
    </r>
    <r>
      <rPr>
        <b/>
        <u val="single"/>
        <sz val="10"/>
        <color indexed="8"/>
        <rFont val="Arial Narrow"/>
        <family val="2"/>
      </rPr>
      <t>ΤΕΧΝΙΚΗ ΠΕΡΙΓΡΑΦΗ</t>
    </r>
    <r>
      <rPr>
        <sz val="10"/>
        <color indexed="8"/>
        <rFont val="Arial Narrow"/>
        <family val="2"/>
      </rPr>
      <t xml:space="preserve">
Φυλλάδα Ριγέ Νο.504Α Διάσταση:25x35 cm; Αριθμός Φύλλων:200</t>
    </r>
  </si>
  <si>
    <r>
      <t xml:space="preserve">ΧΑΡΑΚΕΣ 30CM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>Πλαστικός χάρακας 30cm</t>
    </r>
  </si>
  <si>
    <r>
      <t xml:space="preserve">ΧΑΡΤΑΚΙΑ ΚΥΒΟΣ  9,5CM X 9,5CM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 xml:space="preserve">Χαρτάκια κύβος Λευκός διαστάσεων  9,5Χ9,5 </t>
    </r>
  </si>
  <si>
    <r>
      <t xml:space="preserve">ΧΑΡΤΙ ΜΗΧΑΝΟΓΡΑΦΗΣΗΣ 11 Χ 9,5 2 ΦΥΛΛΩΝ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>Χαρτί μηχανογράφησης 11 χ 9,5 2 φύλλων</t>
    </r>
  </si>
  <si>
    <t>ΚΙΒΩΤΙΟ</t>
  </si>
  <si>
    <t xml:space="preserve">ΧΑΡΤΙ ΦΩΤΟΤΥΠΙΚΟΥ ΜΙΚΡΟ Α4  </t>
  </si>
  <si>
    <t>ΔΕΣΜΙΔΑ</t>
  </si>
  <si>
    <r>
      <t xml:space="preserve">ΨΑΛΙΔΙ ΓΙΑ ΧΑΡΤΙΑ
</t>
    </r>
    <r>
      <rPr>
        <b/>
        <u val="single"/>
        <sz val="10"/>
        <color indexed="8"/>
        <rFont val="Arial Narrow"/>
        <family val="2"/>
      </rPr>
      <t xml:space="preserve">ΤΕΧΝΙΚΗ ΠΕΡΙΓΡΑΦΗ 
</t>
    </r>
    <r>
      <rPr>
        <sz val="10"/>
        <color indexed="8"/>
        <rFont val="Arial Narrow"/>
        <family val="2"/>
      </rPr>
      <t>Ψαλίδι απλό µε πλαστική λαβή &gt;16cm</t>
    </r>
  </si>
  <si>
    <t>ΣΥΝΟΛΟ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</si>
</sst>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00"/>
    <numFmt numFmtId="166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9" fontId="44" fillId="0" borderId="10" xfId="0" applyNumberFormat="1" applyFont="1" applyFill="1" applyBorder="1" applyAlignment="1">
      <alignment horizontal="center"/>
    </xf>
    <xf numFmtId="3" fontId="44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165" fontId="44" fillId="0" borderId="10" xfId="0" applyNumberFormat="1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/>
    </xf>
    <xf numFmtId="164" fontId="45" fillId="0" borderId="10" xfId="0" applyNumberFormat="1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/>
    </xf>
    <xf numFmtId="3" fontId="44" fillId="35" borderId="10" xfId="0" applyNumberFormat="1" applyFont="1" applyFill="1" applyBorder="1" applyAlignment="1">
      <alignment horizontal="center"/>
    </xf>
    <xf numFmtId="164" fontId="44" fillId="35" borderId="10" xfId="0" applyNumberFormat="1" applyFont="1" applyFill="1" applyBorder="1" applyAlignment="1">
      <alignment horizontal="center"/>
    </xf>
    <xf numFmtId="9" fontId="44" fillId="35" borderId="10" xfId="0" applyNumberFormat="1" applyFont="1" applyFill="1" applyBorder="1" applyAlignment="1">
      <alignment horizontal="center"/>
    </xf>
    <xf numFmtId="165" fontId="44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6" fontId="44" fillId="0" borderId="10" xfId="0" applyNumberFormat="1" applyFont="1" applyFill="1" applyBorder="1" applyAlignment="1">
      <alignment horizontal="center"/>
    </xf>
    <xf numFmtId="166" fontId="44" fillId="35" borderId="10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3.421875" style="1" bestFit="1" customWidth="1"/>
    <col min="2" max="2" width="0" style="1" hidden="1" customWidth="1"/>
    <col min="3" max="3" width="8.28125" style="1" hidden="1" customWidth="1"/>
    <col min="4" max="4" width="59.8515625" style="1" customWidth="1"/>
    <col min="5" max="7" width="9.140625" style="1" customWidth="1"/>
    <col min="8" max="8" width="8.28125" style="1" bestFit="1" customWidth="1"/>
    <col min="9" max="9" width="9.140625" style="1" customWidth="1"/>
    <col min="10" max="10" width="7.421875" style="1" bestFit="1" customWidth="1"/>
    <col min="11" max="11" width="7.28125" style="1" bestFit="1" customWidth="1"/>
    <col min="12" max="16384" width="9.140625" style="1" customWidth="1"/>
  </cols>
  <sheetData>
    <row r="1" spans="1:11" ht="51">
      <c r="A1" s="14" t="s">
        <v>0</v>
      </c>
      <c r="B1" s="15" t="s">
        <v>1</v>
      </c>
      <c r="C1" s="15" t="s">
        <v>2</v>
      </c>
      <c r="D1" s="14" t="s">
        <v>3</v>
      </c>
      <c r="E1" s="15" t="s">
        <v>4</v>
      </c>
      <c r="F1" s="14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</row>
    <row r="2" spans="1:11" ht="39">
      <c r="A2" s="3">
        <v>1</v>
      </c>
      <c r="B2" s="3" t="s">
        <v>11</v>
      </c>
      <c r="C2" s="17">
        <v>45974</v>
      </c>
      <c r="D2" s="11" t="s">
        <v>12</v>
      </c>
      <c r="E2" s="10" t="s">
        <v>13</v>
      </c>
      <c r="F2" s="5">
        <v>11000</v>
      </c>
      <c r="G2" s="6">
        <v>0.02</v>
      </c>
      <c r="H2" s="28">
        <f>F2*G2</f>
        <v>220</v>
      </c>
      <c r="I2" s="4">
        <v>0.24</v>
      </c>
      <c r="J2" s="7">
        <f>H2*24%</f>
        <v>52.8</v>
      </c>
      <c r="K2" s="8">
        <f>H2+J2</f>
        <v>272.8</v>
      </c>
    </row>
    <row r="3" spans="1:11" ht="51.75">
      <c r="A3" s="3">
        <v>2</v>
      </c>
      <c r="B3" s="3">
        <v>4</v>
      </c>
      <c r="C3" s="3">
        <v>41400</v>
      </c>
      <c r="D3" s="9" t="s">
        <v>14</v>
      </c>
      <c r="E3" s="3" t="s">
        <v>13</v>
      </c>
      <c r="F3" s="5">
        <v>80</v>
      </c>
      <c r="G3" s="6">
        <v>0.195</v>
      </c>
      <c r="H3" s="28">
        <f aca="true" t="shared" si="0" ref="H3:H66">F3*G3</f>
        <v>15.600000000000001</v>
      </c>
      <c r="I3" s="4">
        <v>0.24</v>
      </c>
      <c r="J3" s="7">
        <f aca="true" t="shared" si="1" ref="J3:J66">H3*24%</f>
        <v>3.744</v>
      </c>
      <c r="K3" s="8">
        <f aca="true" t="shared" si="2" ref="K3:K66">H3+J3</f>
        <v>19.344</v>
      </c>
    </row>
    <row r="4" spans="1:11" ht="51.75">
      <c r="A4" s="3">
        <v>3</v>
      </c>
      <c r="B4" s="3">
        <v>3</v>
      </c>
      <c r="C4" s="3">
        <v>41401</v>
      </c>
      <c r="D4" s="9" t="s">
        <v>15</v>
      </c>
      <c r="E4" s="3" t="s">
        <v>13</v>
      </c>
      <c r="F4" s="5">
        <v>40</v>
      </c>
      <c r="G4" s="6">
        <v>0.22</v>
      </c>
      <c r="H4" s="28">
        <f t="shared" si="0"/>
        <v>8.8</v>
      </c>
      <c r="I4" s="4">
        <v>0.24</v>
      </c>
      <c r="J4" s="7">
        <f t="shared" si="1"/>
        <v>2.112</v>
      </c>
      <c r="K4" s="8">
        <f t="shared" si="2"/>
        <v>10.912</v>
      </c>
    </row>
    <row r="5" spans="1:11" ht="51.75">
      <c r="A5" s="3">
        <v>4</v>
      </c>
      <c r="B5" s="3">
        <v>1</v>
      </c>
      <c r="C5" s="3">
        <v>45846</v>
      </c>
      <c r="D5" s="9" t="s">
        <v>16</v>
      </c>
      <c r="E5" s="3" t="s">
        <v>13</v>
      </c>
      <c r="F5" s="5">
        <v>4</v>
      </c>
      <c r="G5" s="6">
        <v>0.819</v>
      </c>
      <c r="H5" s="28">
        <f t="shared" si="0"/>
        <v>3.276</v>
      </c>
      <c r="I5" s="4">
        <v>0.24</v>
      </c>
      <c r="J5" s="7">
        <f t="shared" si="1"/>
        <v>0.7862399999999999</v>
      </c>
      <c r="K5" s="8">
        <f t="shared" si="2"/>
        <v>4.06224</v>
      </c>
    </row>
    <row r="6" spans="1:11" ht="39">
      <c r="A6" s="3">
        <v>5</v>
      </c>
      <c r="B6" s="3">
        <v>5</v>
      </c>
      <c r="C6" s="3">
        <v>45852</v>
      </c>
      <c r="D6" s="9" t="s">
        <v>17</v>
      </c>
      <c r="E6" s="3" t="s">
        <v>13</v>
      </c>
      <c r="F6" s="5">
        <v>5</v>
      </c>
      <c r="G6" s="6">
        <v>1.066</v>
      </c>
      <c r="H6" s="28">
        <f t="shared" si="0"/>
        <v>5.33</v>
      </c>
      <c r="I6" s="4">
        <v>0.24</v>
      </c>
      <c r="J6" s="7">
        <f t="shared" si="1"/>
        <v>1.2792</v>
      </c>
      <c r="K6" s="8">
        <f t="shared" si="2"/>
        <v>6.6091999999999995</v>
      </c>
    </row>
    <row r="7" spans="1:11" ht="39">
      <c r="A7" s="3">
        <v>6</v>
      </c>
      <c r="B7" s="3">
        <v>9</v>
      </c>
      <c r="C7" s="3">
        <v>41403</v>
      </c>
      <c r="D7" s="9" t="s">
        <v>18</v>
      </c>
      <c r="E7" s="3" t="s">
        <v>13</v>
      </c>
      <c r="F7" s="5">
        <v>2</v>
      </c>
      <c r="G7" s="6">
        <v>2.444</v>
      </c>
      <c r="H7" s="28">
        <f t="shared" si="0"/>
        <v>4.888</v>
      </c>
      <c r="I7" s="4">
        <v>0.24</v>
      </c>
      <c r="J7" s="7">
        <f t="shared" si="1"/>
        <v>1.17312</v>
      </c>
      <c r="K7" s="8">
        <f t="shared" si="2"/>
        <v>6.06112</v>
      </c>
    </row>
    <row r="8" spans="1:11" ht="39">
      <c r="A8" s="3">
        <v>7</v>
      </c>
      <c r="B8" s="3">
        <v>10</v>
      </c>
      <c r="C8" s="3">
        <v>45847</v>
      </c>
      <c r="D8" s="9" t="s">
        <v>19</v>
      </c>
      <c r="E8" s="3" t="s">
        <v>13</v>
      </c>
      <c r="F8" s="5">
        <v>2</v>
      </c>
      <c r="G8" s="6">
        <v>0.966</v>
      </c>
      <c r="H8" s="28">
        <f t="shared" si="0"/>
        <v>1.932</v>
      </c>
      <c r="I8" s="4">
        <v>0.24</v>
      </c>
      <c r="J8" s="7">
        <f t="shared" si="1"/>
        <v>0.46368</v>
      </c>
      <c r="K8" s="8">
        <f t="shared" si="2"/>
        <v>2.39568</v>
      </c>
    </row>
    <row r="9" spans="1:11" ht="39">
      <c r="A9" s="3">
        <v>8</v>
      </c>
      <c r="B9" s="3">
        <v>12</v>
      </c>
      <c r="C9" s="10">
        <v>41406</v>
      </c>
      <c r="D9" s="11" t="s">
        <v>20</v>
      </c>
      <c r="E9" s="3" t="s">
        <v>13</v>
      </c>
      <c r="F9" s="5">
        <v>12</v>
      </c>
      <c r="G9" s="6">
        <v>0.121</v>
      </c>
      <c r="H9" s="28">
        <f t="shared" si="0"/>
        <v>1.452</v>
      </c>
      <c r="I9" s="4">
        <v>0.24</v>
      </c>
      <c r="J9" s="7">
        <f t="shared" si="1"/>
        <v>0.34847999999999996</v>
      </c>
      <c r="K9" s="8">
        <f t="shared" si="2"/>
        <v>1.8004799999999999</v>
      </c>
    </row>
    <row r="10" spans="1:11" ht="51.75">
      <c r="A10" s="3">
        <v>9</v>
      </c>
      <c r="B10" s="3">
        <v>15</v>
      </c>
      <c r="C10" s="10">
        <v>45848</v>
      </c>
      <c r="D10" s="11" t="s">
        <v>21</v>
      </c>
      <c r="E10" s="3" t="s">
        <v>13</v>
      </c>
      <c r="F10" s="5">
        <v>5</v>
      </c>
      <c r="G10" s="6">
        <v>14.235</v>
      </c>
      <c r="H10" s="28">
        <f t="shared" si="0"/>
        <v>71.175</v>
      </c>
      <c r="I10" s="4">
        <v>0.24</v>
      </c>
      <c r="J10" s="7">
        <f t="shared" si="1"/>
        <v>17.081999999999997</v>
      </c>
      <c r="K10" s="8">
        <f t="shared" si="2"/>
        <v>88.25699999999999</v>
      </c>
    </row>
    <row r="11" spans="1:11" ht="51.75">
      <c r="A11" s="3">
        <v>10</v>
      </c>
      <c r="B11" s="3">
        <v>14</v>
      </c>
      <c r="C11" s="10">
        <v>41660</v>
      </c>
      <c r="D11" s="11" t="s">
        <v>22</v>
      </c>
      <c r="E11" s="3" t="s">
        <v>13</v>
      </c>
      <c r="F11" s="5">
        <v>5</v>
      </c>
      <c r="G11" s="6">
        <v>3.64</v>
      </c>
      <c r="H11" s="28">
        <f t="shared" si="0"/>
        <v>18.2</v>
      </c>
      <c r="I11" s="4">
        <v>0.24</v>
      </c>
      <c r="J11" s="7">
        <f t="shared" si="1"/>
        <v>4.367999999999999</v>
      </c>
      <c r="K11" s="8">
        <f t="shared" si="2"/>
        <v>22.567999999999998</v>
      </c>
    </row>
    <row r="12" spans="1:11" ht="39">
      <c r="A12" s="3">
        <v>11</v>
      </c>
      <c r="B12" s="3">
        <v>16</v>
      </c>
      <c r="C12" s="10">
        <v>42208</v>
      </c>
      <c r="D12" s="11" t="s">
        <v>23</v>
      </c>
      <c r="E12" s="3" t="s">
        <v>13</v>
      </c>
      <c r="F12" s="5">
        <v>10</v>
      </c>
      <c r="G12" s="6">
        <v>0.533</v>
      </c>
      <c r="H12" s="28">
        <f t="shared" si="0"/>
        <v>5.33</v>
      </c>
      <c r="I12" s="4">
        <v>0.24</v>
      </c>
      <c r="J12" s="7">
        <f t="shared" si="1"/>
        <v>1.2792</v>
      </c>
      <c r="K12" s="8">
        <f t="shared" si="2"/>
        <v>6.6091999999999995</v>
      </c>
    </row>
    <row r="13" spans="1:11" ht="39">
      <c r="A13" s="3">
        <v>12</v>
      </c>
      <c r="B13" s="3">
        <v>17</v>
      </c>
      <c r="C13" s="10">
        <v>41407</v>
      </c>
      <c r="D13" s="11" t="s">
        <v>24</v>
      </c>
      <c r="E13" s="3" t="s">
        <v>13</v>
      </c>
      <c r="F13" s="5">
        <v>200</v>
      </c>
      <c r="G13" s="6">
        <v>0.078</v>
      </c>
      <c r="H13" s="28">
        <f t="shared" si="0"/>
        <v>15.6</v>
      </c>
      <c r="I13" s="4">
        <v>0.24</v>
      </c>
      <c r="J13" s="7">
        <f t="shared" si="1"/>
        <v>3.7439999999999998</v>
      </c>
      <c r="K13" s="8">
        <f t="shared" si="2"/>
        <v>19.344</v>
      </c>
    </row>
    <row r="14" spans="1:11" ht="39">
      <c r="A14" s="3">
        <v>13</v>
      </c>
      <c r="B14" s="3">
        <v>18</v>
      </c>
      <c r="C14" s="10">
        <v>41408</v>
      </c>
      <c r="D14" s="11" t="s">
        <v>25</v>
      </c>
      <c r="E14" s="3" t="s">
        <v>13</v>
      </c>
      <c r="F14" s="5">
        <v>100</v>
      </c>
      <c r="G14" s="6">
        <v>0.572</v>
      </c>
      <c r="H14" s="28">
        <f t="shared" si="0"/>
        <v>57.199999999999996</v>
      </c>
      <c r="I14" s="4">
        <v>0.24</v>
      </c>
      <c r="J14" s="7">
        <f t="shared" si="1"/>
        <v>13.727999999999998</v>
      </c>
      <c r="K14" s="8">
        <f t="shared" si="2"/>
        <v>70.928</v>
      </c>
    </row>
    <row r="15" spans="1:11" ht="51.75">
      <c r="A15" s="3">
        <v>14</v>
      </c>
      <c r="B15" s="3">
        <v>106</v>
      </c>
      <c r="C15" s="10">
        <v>45851</v>
      </c>
      <c r="D15" s="11" t="s">
        <v>26</v>
      </c>
      <c r="E15" s="3" t="s">
        <v>13</v>
      </c>
      <c r="F15" s="5">
        <v>11000</v>
      </c>
      <c r="G15" s="6">
        <v>0.2</v>
      </c>
      <c r="H15" s="28">
        <f t="shared" si="0"/>
        <v>2200</v>
      </c>
      <c r="I15" s="4">
        <v>0.24</v>
      </c>
      <c r="J15" s="7">
        <f t="shared" si="1"/>
        <v>528</v>
      </c>
      <c r="K15" s="8">
        <f t="shared" si="2"/>
        <v>2728</v>
      </c>
    </row>
    <row r="16" spans="1:11" ht="39">
      <c r="A16" s="3">
        <v>15</v>
      </c>
      <c r="B16" s="3">
        <v>22</v>
      </c>
      <c r="C16" s="10">
        <v>41411</v>
      </c>
      <c r="D16" s="11" t="s">
        <v>27</v>
      </c>
      <c r="E16" s="3" t="s">
        <v>13</v>
      </c>
      <c r="F16" s="5">
        <v>100</v>
      </c>
      <c r="G16" s="6">
        <v>1.74</v>
      </c>
      <c r="H16" s="28">
        <f t="shared" si="0"/>
        <v>174</v>
      </c>
      <c r="I16" s="4">
        <v>0.24</v>
      </c>
      <c r="J16" s="7">
        <f t="shared" si="1"/>
        <v>41.76</v>
      </c>
      <c r="K16" s="8">
        <f t="shared" si="2"/>
        <v>215.76</v>
      </c>
    </row>
    <row r="17" spans="1:11" ht="39">
      <c r="A17" s="3">
        <v>16</v>
      </c>
      <c r="B17" s="3">
        <v>23</v>
      </c>
      <c r="C17" s="10">
        <v>45853</v>
      </c>
      <c r="D17" s="11" t="s">
        <v>28</v>
      </c>
      <c r="E17" s="3" t="s">
        <v>13</v>
      </c>
      <c r="F17" s="5">
        <v>1</v>
      </c>
      <c r="G17" s="6">
        <v>5.655</v>
      </c>
      <c r="H17" s="28">
        <f t="shared" si="0"/>
        <v>5.655</v>
      </c>
      <c r="I17" s="4">
        <v>0.24</v>
      </c>
      <c r="J17" s="7">
        <f t="shared" si="1"/>
        <v>1.3572</v>
      </c>
      <c r="K17" s="8">
        <f t="shared" si="2"/>
        <v>7.0122</v>
      </c>
    </row>
    <row r="18" spans="1:11" ht="51.75">
      <c r="A18" s="3">
        <v>17</v>
      </c>
      <c r="B18" s="3">
        <v>28</v>
      </c>
      <c r="C18" s="10">
        <v>41413</v>
      </c>
      <c r="D18" s="11" t="s">
        <v>29</v>
      </c>
      <c r="E18" s="3" t="s">
        <v>13</v>
      </c>
      <c r="F18" s="5">
        <v>600</v>
      </c>
      <c r="G18" s="6">
        <v>0.02</v>
      </c>
      <c r="H18" s="28">
        <f t="shared" si="0"/>
        <v>12</v>
      </c>
      <c r="I18" s="4">
        <v>0.24</v>
      </c>
      <c r="J18" s="7">
        <f t="shared" si="1"/>
        <v>2.88</v>
      </c>
      <c r="K18" s="8">
        <f t="shared" si="2"/>
        <v>14.879999999999999</v>
      </c>
    </row>
    <row r="19" spans="1:11" ht="51.75">
      <c r="A19" s="3">
        <v>18</v>
      </c>
      <c r="B19" s="3">
        <v>27</v>
      </c>
      <c r="C19" s="10">
        <v>41412</v>
      </c>
      <c r="D19" s="11" t="s">
        <v>30</v>
      </c>
      <c r="E19" s="3" t="s">
        <v>13</v>
      </c>
      <c r="F19" s="5">
        <v>70</v>
      </c>
      <c r="G19" s="6">
        <v>0.046</v>
      </c>
      <c r="H19" s="28">
        <f t="shared" si="0"/>
        <v>3.2199999999999998</v>
      </c>
      <c r="I19" s="4">
        <v>0.24</v>
      </c>
      <c r="J19" s="7">
        <f t="shared" si="1"/>
        <v>0.7727999999999999</v>
      </c>
      <c r="K19" s="8">
        <f t="shared" si="2"/>
        <v>3.9928</v>
      </c>
    </row>
    <row r="20" spans="1:11" ht="51.75">
      <c r="A20" s="3">
        <v>19</v>
      </c>
      <c r="B20" s="3">
        <v>30</v>
      </c>
      <c r="C20" s="10">
        <v>41414</v>
      </c>
      <c r="D20" s="11" t="s">
        <v>31</v>
      </c>
      <c r="E20" s="3" t="s">
        <v>13</v>
      </c>
      <c r="F20" s="5">
        <v>10</v>
      </c>
      <c r="G20" s="6">
        <v>3.887</v>
      </c>
      <c r="H20" s="28">
        <f t="shared" si="0"/>
        <v>38.87</v>
      </c>
      <c r="I20" s="4">
        <v>0.24</v>
      </c>
      <c r="J20" s="7">
        <f t="shared" si="1"/>
        <v>9.3288</v>
      </c>
      <c r="K20" s="8">
        <f t="shared" si="2"/>
        <v>48.1988</v>
      </c>
    </row>
    <row r="21" spans="1:11" ht="51.75">
      <c r="A21" s="3">
        <v>20</v>
      </c>
      <c r="B21" s="3">
        <v>29</v>
      </c>
      <c r="C21" s="10">
        <v>45849</v>
      </c>
      <c r="D21" s="11" t="s">
        <v>32</v>
      </c>
      <c r="E21" s="3" t="s">
        <v>13</v>
      </c>
      <c r="F21" s="5">
        <v>10</v>
      </c>
      <c r="G21" s="6">
        <v>0.793</v>
      </c>
      <c r="H21" s="28">
        <f t="shared" si="0"/>
        <v>7.930000000000001</v>
      </c>
      <c r="I21" s="4">
        <v>0.24</v>
      </c>
      <c r="J21" s="7">
        <f t="shared" si="1"/>
        <v>1.9032</v>
      </c>
      <c r="K21" s="8">
        <f t="shared" si="2"/>
        <v>9.833200000000001</v>
      </c>
    </row>
    <row r="22" spans="1:11" ht="39">
      <c r="A22" s="3">
        <v>21</v>
      </c>
      <c r="B22" s="3">
        <v>33</v>
      </c>
      <c r="C22" s="20">
        <v>41417</v>
      </c>
      <c r="D22" s="21" t="s">
        <v>33</v>
      </c>
      <c r="E22" s="22" t="s">
        <v>13</v>
      </c>
      <c r="F22" s="23">
        <v>10</v>
      </c>
      <c r="G22" s="24">
        <v>0.494</v>
      </c>
      <c r="H22" s="29">
        <f t="shared" si="0"/>
        <v>4.9399999999999995</v>
      </c>
      <c r="I22" s="25">
        <v>0.24</v>
      </c>
      <c r="J22" s="26">
        <f t="shared" si="1"/>
        <v>1.1855999999999998</v>
      </c>
      <c r="K22" s="8">
        <f t="shared" si="2"/>
        <v>6.1255999999999995</v>
      </c>
    </row>
    <row r="23" spans="1:11" ht="39">
      <c r="A23" s="3">
        <v>22</v>
      </c>
      <c r="B23" s="3">
        <v>34</v>
      </c>
      <c r="C23" s="10">
        <v>41418</v>
      </c>
      <c r="D23" s="11" t="s">
        <v>34</v>
      </c>
      <c r="E23" s="3" t="s">
        <v>13</v>
      </c>
      <c r="F23" s="5">
        <v>1</v>
      </c>
      <c r="G23" s="6">
        <v>1.092</v>
      </c>
      <c r="H23" s="28">
        <f t="shared" si="0"/>
        <v>1.092</v>
      </c>
      <c r="I23" s="4">
        <v>0.24</v>
      </c>
      <c r="J23" s="7">
        <f t="shared" si="1"/>
        <v>0.26208000000000004</v>
      </c>
      <c r="K23" s="8">
        <f t="shared" si="2"/>
        <v>1.3540800000000002</v>
      </c>
    </row>
    <row r="24" spans="1:11" ht="39">
      <c r="A24" s="3">
        <v>23</v>
      </c>
      <c r="B24" s="3">
        <v>37</v>
      </c>
      <c r="C24" s="10">
        <v>42204</v>
      </c>
      <c r="D24" s="11" t="s">
        <v>35</v>
      </c>
      <c r="E24" s="3" t="s">
        <v>13</v>
      </c>
      <c r="F24" s="5">
        <v>10</v>
      </c>
      <c r="G24" s="6">
        <v>0.26</v>
      </c>
      <c r="H24" s="28">
        <f t="shared" si="0"/>
        <v>2.6</v>
      </c>
      <c r="I24" s="4">
        <v>0.24</v>
      </c>
      <c r="J24" s="7">
        <f t="shared" si="1"/>
        <v>0.624</v>
      </c>
      <c r="K24" s="8">
        <f t="shared" si="2"/>
        <v>3.224</v>
      </c>
    </row>
    <row r="25" spans="1:11" ht="51.75">
      <c r="A25" s="3">
        <v>24</v>
      </c>
      <c r="B25" s="3">
        <v>39</v>
      </c>
      <c r="C25" s="10">
        <v>42209</v>
      </c>
      <c r="D25" s="11" t="s">
        <v>36</v>
      </c>
      <c r="E25" s="3" t="s">
        <v>13</v>
      </c>
      <c r="F25" s="5">
        <v>10</v>
      </c>
      <c r="G25" s="6">
        <v>0.333</v>
      </c>
      <c r="H25" s="28">
        <f t="shared" si="0"/>
        <v>3.33</v>
      </c>
      <c r="I25" s="4">
        <v>0.24</v>
      </c>
      <c r="J25" s="7">
        <f t="shared" si="1"/>
        <v>0.7992</v>
      </c>
      <c r="K25" s="8">
        <f t="shared" si="2"/>
        <v>4.1292</v>
      </c>
    </row>
    <row r="26" spans="1:11" ht="51.75">
      <c r="A26" s="3">
        <v>25</v>
      </c>
      <c r="B26" s="3">
        <v>41</v>
      </c>
      <c r="C26" s="10">
        <v>41425</v>
      </c>
      <c r="D26" s="11" t="s">
        <v>37</v>
      </c>
      <c r="E26" s="3" t="s">
        <v>13</v>
      </c>
      <c r="F26" s="5">
        <v>150</v>
      </c>
      <c r="G26" s="6">
        <v>0.273</v>
      </c>
      <c r="H26" s="28">
        <f t="shared" si="0"/>
        <v>40.95</v>
      </c>
      <c r="I26" s="4">
        <v>0.24</v>
      </c>
      <c r="J26" s="7">
        <f t="shared" si="1"/>
        <v>9.828000000000001</v>
      </c>
      <c r="K26" s="8">
        <f t="shared" si="2"/>
        <v>50.778000000000006</v>
      </c>
    </row>
    <row r="27" spans="1:11" ht="51.75">
      <c r="A27" s="3">
        <v>26</v>
      </c>
      <c r="B27" s="3">
        <v>38</v>
      </c>
      <c r="C27" s="10">
        <v>45850</v>
      </c>
      <c r="D27" s="11" t="s">
        <v>38</v>
      </c>
      <c r="E27" s="3" t="s">
        <v>13</v>
      </c>
      <c r="F27" s="5">
        <v>10</v>
      </c>
      <c r="G27" s="6">
        <v>0.416</v>
      </c>
      <c r="H27" s="28">
        <f t="shared" si="0"/>
        <v>4.16</v>
      </c>
      <c r="I27" s="4">
        <v>0.24</v>
      </c>
      <c r="J27" s="7">
        <f t="shared" si="1"/>
        <v>0.9984</v>
      </c>
      <c r="K27" s="8">
        <f t="shared" si="2"/>
        <v>5.1584</v>
      </c>
    </row>
    <row r="28" spans="1:11" ht="51.75">
      <c r="A28" s="3">
        <v>27</v>
      </c>
      <c r="B28" s="3">
        <v>42</v>
      </c>
      <c r="C28" s="17">
        <v>45977</v>
      </c>
      <c r="D28" s="11" t="s">
        <v>39</v>
      </c>
      <c r="E28" s="3" t="s">
        <v>13</v>
      </c>
      <c r="F28" s="5">
        <v>5</v>
      </c>
      <c r="G28" s="6">
        <v>2.081</v>
      </c>
      <c r="H28" s="28">
        <f t="shared" si="0"/>
        <v>10.405</v>
      </c>
      <c r="I28" s="4">
        <v>0.24</v>
      </c>
      <c r="J28" s="7">
        <f t="shared" si="1"/>
        <v>2.4972</v>
      </c>
      <c r="K28" s="8">
        <f t="shared" si="2"/>
        <v>12.902199999999999</v>
      </c>
    </row>
    <row r="29" spans="1:11" ht="51.75">
      <c r="A29" s="3">
        <v>28</v>
      </c>
      <c r="B29" s="3">
        <v>42</v>
      </c>
      <c r="C29" s="17">
        <v>45977</v>
      </c>
      <c r="D29" s="11" t="s">
        <v>40</v>
      </c>
      <c r="E29" s="3" t="s">
        <v>13</v>
      </c>
      <c r="F29" s="5">
        <v>5</v>
      </c>
      <c r="G29" s="6">
        <v>2.081</v>
      </c>
      <c r="H29" s="28">
        <f t="shared" si="0"/>
        <v>10.405</v>
      </c>
      <c r="I29" s="4">
        <v>0.24</v>
      </c>
      <c r="J29" s="7">
        <f t="shared" si="1"/>
        <v>2.4972</v>
      </c>
      <c r="K29" s="8">
        <f t="shared" si="2"/>
        <v>12.902199999999999</v>
      </c>
    </row>
    <row r="30" spans="1:11" ht="51.75">
      <c r="A30" s="3">
        <v>29</v>
      </c>
      <c r="B30" s="3">
        <v>43</v>
      </c>
      <c r="C30" s="10">
        <v>41454</v>
      </c>
      <c r="D30" s="11" t="s">
        <v>41</v>
      </c>
      <c r="E30" s="3" t="s">
        <v>13</v>
      </c>
      <c r="F30" s="5">
        <v>5</v>
      </c>
      <c r="G30" s="6">
        <v>0.312</v>
      </c>
      <c r="H30" s="28">
        <f t="shared" si="0"/>
        <v>1.56</v>
      </c>
      <c r="I30" s="4">
        <v>0.24</v>
      </c>
      <c r="J30" s="7">
        <f t="shared" si="1"/>
        <v>0.3744</v>
      </c>
      <c r="K30" s="8">
        <f t="shared" si="2"/>
        <v>1.9344000000000001</v>
      </c>
    </row>
    <row r="31" spans="1:11" ht="51.75">
      <c r="A31" s="3">
        <v>30</v>
      </c>
      <c r="B31" s="3">
        <v>45</v>
      </c>
      <c r="C31" s="10">
        <v>41454</v>
      </c>
      <c r="D31" s="11" t="s">
        <v>42</v>
      </c>
      <c r="E31" s="3" t="s">
        <v>13</v>
      </c>
      <c r="F31" s="5">
        <v>5</v>
      </c>
      <c r="G31" s="6">
        <v>0.312</v>
      </c>
      <c r="H31" s="28">
        <f t="shared" si="0"/>
        <v>1.56</v>
      </c>
      <c r="I31" s="4">
        <v>0.24</v>
      </c>
      <c r="J31" s="7">
        <f t="shared" si="1"/>
        <v>0.3744</v>
      </c>
      <c r="K31" s="8">
        <f t="shared" si="2"/>
        <v>1.9344000000000001</v>
      </c>
    </row>
    <row r="32" spans="1:11" ht="39">
      <c r="A32" s="3">
        <v>31</v>
      </c>
      <c r="B32" s="3">
        <v>48</v>
      </c>
      <c r="C32" s="10">
        <v>41456</v>
      </c>
      <c r="D32" s="11" t="s">
        <v>43</v>
      </c>
      <c r="E32" s="3" t="s">
        <v>13</v>
      </c>
      <c r="F32" s="5">
        <v>60</v>
      </c>
      <c r="G32" s="6">
        <v>0.065</v>
      </c>
      <c r="H32" s="28">
        <f t="shared" si="0"/>
        <v>3.9000000000000004</v>
      </c>
      <c r="I32" s="4">
        <v>0.24</v>
      </c>
      <c r="J32" s="7">
        <f t="shared" si="1"/>
        <v>0.936</v>
      </c>
      <c r="K32" s="8">
        <f t="shared" si="2"/>
        <v>4.836</v>
      </c>
    </row>
    <row r="33" spans="1:11" ht="39">
      <c r="A33" s="3">
        <v>32</v>
      </c>
      <c r="B33" s="3">
        <v>49</v>
      </c>
      <c r="C33" s="10">
        <v>41457</v>
      </c>
      <c r="D33" s="11" t="s">
        <v>44</v>
      </c>
      <c r="E33" s="3" t="s">
        <v>13</v>
      </c>
      <c r="F33" s="5">
        <v>10</v>
      </c>
      <c r="G33" s="6">
        <v>0.39</v>
      </c>
      <c r="H33" s="28">
        <f t="shared" si="0"/>
        <v>3.9000000000000004</v>
      </c>
      <c r="I33" s="4">
        <v>0.24</v>
      </c>
      <c r="J33" s="7">
        <f t="shared" si="1"/>
        <v>0.936</v>
      </c>
      <c r="K33" s="8">
        <f t="shared" si="2"/>
        <v>4.836</v>
      </c>
    </row>
    <row r="34" spans="1:11" ht="39">
      <c r="A34" s="3">
        <v>33</v>
      </c>
      <c r="B34" s="3">
        <v>52</v>
      </c>
      <c r="C34" s="10">
        <v>41460</v>
      </c>
      <c r="D34" s="11" t="s">
        <v>45</v>
      </c>
      <c r="E34" s="3" t="s">
        <v>13</v>
      </c>
      <c r="F34" s="5">
        <v>320</v>
      </c>
      <c r="G34" s="6">
        <v>0.231</v>
      </c>
      <c r="H34" s="28">
        <f t="shared" si="0"/>
        <v>73.92</v>
      </c>
      <c r="I34" s="4">
        <v>0.24</v>
      </c>
      <c r="J34" s="7">
        <f t="shared" si="1"/>
        <v>17.7408</v>
      </c>
      <c r="K34" s="8">
        <f t="shared" si="2"/>
        <v>91.6608</v>
      </c>
    </row>
    <row r="35" spans="1:11" ht="39">
      <c r="A35" s="3">
        <v>34</v>
      </c>
      <c r="B35" s="3">
        <v>53</v>
      </c>
      <c r="C35" s="10">
        <v>41461</v>
      </c>
      <c r="D35" s="11" t="s">
        <v>46</v>
      </c>
      <c r="E35" s="3" t="s">
        <v>13</v>
      </c>
      <c r="F35" s="5">
        <v>200</v>
      </c>
      <c r="G35" s="6">
        <v>0.225</v>
      </c>
      <c r="H35" s="28">
        <f t="shared" si="0"/>
        <v>45</v>
      </c>
      <c r="I35" s="4">
        <v>0.24</v>
      </c>
      <c r="J35" s="7">
        <f t="shared" si="1"/>
        <v>10.799999999999999</v>
      </c>
      <c r="K35" s="8">
        <f t="shared" si="2"/>
        <v>55.8</v>
      </c>
    </row>
    <row r="36" spans="1:11" ht="51.75">
      <c r="A36" s="3">
        <v>35</v>
      </c>
      <c r="B36" s="3">
        <v>108</v>
      </c>
      <c r="C36" s="3">
        <v>41467</v>
      </c>
      <c r="D36" s="11" t="s">
        <v>47</v>
      </c>
      <c r="E36" s="3" t="s">
        <v>13</v>
      </c>
      <c r="F36" s="5">
        <v>140</v>
      </c>
      <c r="G36" s="6">
        <v>1.326</v>
      </c>
      <c r="H36" s="28">
        <f t="shared" si="0"/>
        <v>185.64000000000001</v>
      </c>
      <c r="I36" s="4">
        <v>0.24</v>
      </c>
      <c r="J36" s="7">
        <f t="shared" si="1"/>
        <v>44.5536</v>
      </c>
      <c r="K36" s="8">
        <f t="shared" si="2"/>
        <v>230.1936</v>
      </c>
    </row>
    <row r="37" spans="1:11" ht="51.75">
      <c r="A37" s="3">
        <v>36</v>
      </c>
      <c r="B37" s="3">
        <v>107</v>
      </c>
      <c r="C37" s="3">
        <v>41468</v>
      </c>
      <c r="D37" s="11" t="s">
        <v>48</v>
      </c>
      <c r="E37" s="3" t="s">
        <v>13</v>
      </c>
      <c r="F37" s="5">
        <v>80</v>
      </c>
      <c r="G37" s="6">
        <v>1.326</v>
      </c>
      <c r="H37" s="28">
        <f t="shared" si="0"/>
        <v>106.08000000000001</v>
      </c>
      <c r="I37" s="4">
        <v>0.24</v>
      </c>
      <c r="J37" s="7">
        <f t="shared" si="1"/>
        <v>25.459200000000003</v>
      </c>
      <c r="K37" s="8">
        <f t="shared" si="2"/>
        <v>131.53920000000002</v>
      </c>
    </row>
    <row r="38" spans="1:11" ht="39">
      <c r="A38" s="3">
        <v>37</v>
      </c>
      <c r="B38" s="3">
        <v>62</v>
      </c>
      <c r="C38" s="3">
        <v>42211</v>
      </c>
      <c r="D38" s="11" t="s">
        <v>49</v>
      </c>
      <c r="E38" s="3" t="s">
        <v>13</v>
      </c>
      <c r="F38" s="5">
        <v>25</v>
      </c>
      <c r="G38" s="6">
        <v>1.586</v>
      </c>
      <c r="H38" s="28">
        <f t="shared" si="0"/>
        <v>39.65</v>
      </c>
      <c r="I38" s="4">
        <v>0.24</v>
      </c>
      <c r="J38" s="7">
        <f t="shared" si="1"/>
        <v>9.516</v>
      </c>
      <c r="K38" s="8">
        <f t="shared" si="2"/>
        <v>49.166</v>
      </c>
    </row>
    <row r="39" spans="1:11" ht="39">
      <c r="A39" s="3">
        <v>38</v>
      </c>
      <c r="B39" s="3">
        <v>63</v>
      </c>
      <c r="C39" s="3">
        <v>42212</v>
      </c>
      <c r="D39" s="11" t="s">
        <v>50</v>
      </c>
      <c r="E39" s="3" t="s">
        <v>13</v>
      </c>
      <c r="F39" s="5">
        <v>25</v>
      </c>
      <c r="G39" s="6">
        <v>1.586</v>
      </c>
      <c r="H39" s="28">
        <f t="shared" si="0"/>
        <v>39.65</v>
      </c>
      <c r="I39" s="4">
        <v>0.24</v>
      </c>
      <c r="J39" s="7">
        <f t="shared" si="1"/>
        <v>9.516</v>
      </c>
      <c r="K39" s="8">
        <f t="shared" si="2"/>
        <v>49.166</v>
      </c>
    </row>
    <row r="40" spans="1:11" ht="39">
      <c r="A40" s="3">
        <v>39</v>
      </c>
      <c r="B40" s="3">
        <v>56</v>
      </c>
      <c r="C40" s="3">
        <v>41469</v>
      </c>
      <c r="D40" s="11" t="s">
        <v>51</v>
      </c>
      <c r="E40" s="3" t="s">
        <v>13</v>
      </c>
      <c r="F40" s="5">
        <v>60</v>
      </c>
      <c r="G40" s="6">
        <v>3.77</v>
      </c>
      <c r="H40" s="28">
        <f t="shared" si="0"/>
        <v>226.2</v>
      </c>
      <c r="I40" s="4">
        <v>0.24</v>
      </c>
      <c r="J40" s="7">
        <f t="shared" si="1"/>
        <v>54.288</v>
      </c>
      <c r="K40" s="8">
        <f t="shared" si="2"/>
        <v>280.488</v>
      </c>
    </row>
    <row r="41" spans="1:11" ht="39">
      <c r="A41" s="3">
        <v>40</v>
      </c>
      <c r="B41" s="3">
        <v>57</v>
      </c>
      <c r="C41" s="3">
        <v>41470</v>
      </c>
      <c r="D41" s="11" t="s">
        <v>52</v>
      </c>
      <c r="E41" s="3" t="s">
        <v>13</v>
      </c>
      <c r="F41" s="5">
        <v>120</v>
      </c>
      <c r="G41" s="6">
        <v>0.137</v>
      </c>
      <c r="H41" s="28">
        <f t="shared" si="0"/>
        <v>16.44</v>
      </c>
      <c r="I41" s="4">
        <v>0.24</v>
      </c>
      <c r="J41" s="7">
        <f t="shared" si="1"/>
        <v>3.9456</v>
      </c>
      <c r="K41" s="8">
        <f t="shared" si="2"/>
        <v>20.3856</v>
      </c>
    </row>
    <row r="42" spans="1:11" ht="39">
      <c r="A42" s="3">
        <v>41</v>
      </c>
      <c r="B42" s="3">
        <v>58</v>
      </c>
      <c r="C42" s="10">
        <v>42213</v>
      </c>
      <c r="D42" s="11" t="s">
        <v>53</v>
      </c>
      <c r="E42" s="3" t="s">
        <v>13</v>
      </c>
      <c r="F42" s="5">
        <v>20</v>
      </c>
      <c r="G42" s="6">
        <v>0.312</v>
      </c>
      <c r="H42" s="28">
        <f t="shared" si="0"/>
        <v>6.24</v>
      </c>
      <c r="I42" s="4">
        <v>0.24</v>
      </c>
      <c r="J42" s="7">
        <f t="shared" si="1"/>
        <v>1.4976</v>
      </c>
      <c r="K42" s="8">
        <f t="shared" si="2"/>
        <v>7.7376000000000005</v>
      </c>
    </row>
    <row r="43" spans="1:11" ht="39">
      <c r="A43" s="3">
        <v>42</v>
      </c>
      <c r="B43" s="3">
        <v>59</v>
      </c>
      <c r="C43" s="10">
        <v>41471</v>
      </c>
      <c r="D43" s="11" t="s">
        <v>54</v>
      </c>
      <c r="E43" s="3" t="s">
        <v>13</v>
      </c>
      <c r="F43" s="5">
        <v>80</v>
      </c>
      <c r="G43" s="6">
        <v>0.468</v>
      </c>
      <c r="H43" s="28">
        <f t="shared" si="0"/>
        <v>37.440000000000005</v>
      </c>
      <c r="I43" s="4">
        <v>0.24</v>
      </c>
      <c r="J43" s="7">
        <f t="shared" si="1"/>
        <v>8.985600000000002</v>
      </c>
      <c r="K43" s="8">
        <f t="shared" si="2"/>
        <v>46.4256</v>
      </c>
    </row>
    <row r="44" spans="1:11" ht="39">
      <c r="A44" s="3">
        <v>43</v>
      </c>
      <c r="B44" s="3">
        <v>60</v>
      </c>
      <c r="C44" s="10">
        <v>41472</v>
      </c>
      <c r="D44" s="11" t="s">
        <v>55</v>
      </c>
      <c r="E44" s="3" t="s">
        <v>13</v>
      </c>
      <c r="F44" s="5">
        <v>10</v>
      </c>
      <c r="G44" s="6">
        <v>0.246</v>
      </c>
      <c r="H44" s="28">
        <f t="shared" si="0"/>
        <v>2.46</v>
      </c>
      <c r="I44" s="4">
        <v>0.24</v>
      </c>
      <c r="J44" s="7">
        <f t="shared" si="1"/>
        <v>0.5903999999999999</v>
      </c>
      <c r="K44" s="8">
        <f t="shared" si="2"/>
        <v>3.0504</v>
      </c>
    </row>
    <row r="45" spans="1:11" ht="39">
      <c r="A45" s="3">
        <v>44</v>
      </c>
      <c r="B45" s="3">
        <v>64</v>
      </c>
      <c r="C45" s="10">
        <v>41473</v>
      </c>
      <c r="D45" s="11" t="s">
        <v>56</v>
      </c>
      <c r="E45" s="3" t="s">
        <v>13</v>
      </c>
      <c r="F45" s="5">
        <v>5</v>
      </c>
      <c r="G45" s="6">
        <v>0.182</v>
      </c>
      <c r="H45" s="28">
        <f t="shared" si="0"/>
        <v>0.9099999999999999</v>
      </c>
      <c r="I45" s="4">
        <v>0.24</v>
      </c>
      <c r="J45" s="7">
        <f t="shared" si="1"/>
        <v>0.21839999999999998</v>
      </c>
      <c r="K45" s="8">
        <f t="shared" si="2"/>
        <v>1.1283999999999998</v>
      </c>
    </row>
    <row r="46" spans="1:11" ht="39">
      <c r="A46" s="3">
        <v>45</v>
      </c>
      <c r="B46" s="3">
        <v>65</v>
      </c>
      <c r="C46" s="10">
        <v>41475</v>
      </c>
      <c r="D46" s="11" t="s">
        <v>57</v>
      </c>
      <c r="E46" s="3" t="s">
        <v>13</v>
      </c>
      <c r="F46" s="5">
        <v>30</v>
      </c>
      <c r="G46" s="6">
        <v>0.264</v>
      </c>
      <c r="H46" s="28">
        <f t="shared" si="0"/>
        <v>7.92</v>
      </c>
      <c r="I46" s="4">
        <v>0.24</v>
      </c>
      <c r="J46" s="7">
        <f t="shared" si="1"/>
        <v>1.9007999999999998</v>
      </c>
      <c r="K46" s="8">
        <f t="shared" si="2"/>
        <v>9.8208</v>
      </c>
    </row>
    <row r="47" spans="1:11" ht="39">
      <c r="A47" s="3">
        <v>46</v>
      </c>
      <c r="B47" s="3">
        <v>67</v>
      </c>
      <c r="C47" s="10">
        <v>41476</v>
      </c>
      <c r="D47" s="11" t="s">
        <v>58</v>
      </c>
      <c r="E47" s="3" t="s">
        <v>13</v>
      </c>
      <c r="F47" s="5">
        <v>72</v>
      </c>
      <c r="G47" s="6">
        <v>0.189</v>
      </c>
      <c r="H47" s="28">
        <f t="shared" si="0"/>
        <v>13.608</v>
      </c>
      <c r="I47" s="4">
        <v>0.24</v>
      </c>
      <c r="J47" s="7">
        <f t="shared" si="1"/>
        <v>3.26592</v>
      </c>
      <c r="K47" s="8">
        <f t="shared" si="2"/>
        <v>16.873920000000002</v>
      </c>
    </row>
    <row r="48" spans="1:11" ht="39">
      <c r="A48" s="3">
        <v>47</v>
      </c>
      <c r="B48" s="3">
        <v>76</v>
      </c>
      <c r="C48" s="10">
        <v>41477</v>
      </c>
      <c r="D48" s="11" t="s">
        <v>59</v>
      </c>
      <c r="E48" s="3" t="s">
        <v>13</v>
      </c>
      <c r="F48" s="5">
        <v>100</v>
      </c>
      <c r="G48" s="6">
        <v>0.35</v>
      </c>
      <c r="H48" s="28">
        <f t="shared" si="0"/>
        <v>35</v>
      </c>
      <c r="I48" s="4">
        <v>0.24</v>
      </c>
      <c r="J48" s="7">
        <f t="shared" si="1"/>
        <v>8.4</v>
      </c>
      <c r="K48" s="8">
        <f t="shared" si="2"/>
        <v>43.4</v>
      </c>
    </row>
    <row r="49" spans="1:11" ht="39">
      <c r="A49" s="3">
        <v>48</v>
      </c>
      <c r="B49" s="3">
        <v>77</v>
      </c>
      <c r="C49" s="10">
        <v>41478</v>
      </c>
      <c r="D49" s="11" t="s">
        <v>60</v>
      </c>
      <c r="E49" s="3" t="s">
        <v>13</v>
      </c>
      <c r="F49" s="5">
        <v>60</v>
      </c>
      <c r="G49" s="6">
        <v>0.35</v>
      </c>
      <c r="H49" s="28">
        <f t="shared" si="0"/>
        <v>21</v>
      </c>
      <c r="I49" s="4">
        <v>0.24</v>
      </c>
      <c r="J49" s="7">
        <f t="shared" si="1"/>
        <v>5.04</v>
      </c>
      <c r="K49" s="8">
        <f t="shared" si="2"/>
        <v>26.04</v>
      </c>
    </row>
    <row r="50" spans="1:11" ht="39">
      <c r="A50" s="3">
        <v>49</v>
      </c>
      <c r="B50" s="3">
        <v>78</v>
      </c>
      <c r="C50" s="10">
        <v>41479</v>
      </c>
      <c r="D50" s="11" t="s">
        <v>61</v>
      </c>
      <c r="E50" s="3" t="s">
        <v>13</v>
      </c>
      <c r="F50" s="5">
        <v>360</v>
      </c>
      <c r="G50" s="6">
        <v>0.35</v>
      </c>
      <c r="H50" s="28">
        <f t="shared" si="0"/>
        <v>125.99999999999999</v>
      </c>
      <c r="I50" s="4">
        <v>0.24</v>
      </c>
      <c r="J50" s="7">
        <f t="shared" si="1"/>
        <v>30.239999999999995</v>
      </c>
      <c r="K50" s="8">
        <f t="shared" si="2"/>
        <v>156.23999999999998</v>
      </c>
    </row>
    <row r="51" spans="1:11" ht="51.75">
      <c r="A51" s="3">
        <v>50</v>
      </c>
      <c r="B51" s="3">
        <v>74</v>
      </c>
      <c r="C51" s="10">
        <v>41480</v>
      </c>
      <c r="D51" s="11" t="s">
        <v>62</v>
      </c>
      <c r="E51" s="3" t="s">
        <v>13</v>
      </c>
      <c r="F51" s="5">
        <v>60</v>
      </c>
      <c r="G51" s="6">
        <v>0.212</v>
      </c>
      <c r="H51" s="28">
        <f t="shared" si="0"/>
        <v>12.719999999999999</v>
      </c>
      <c r="I51" s="4">
        <v>0.24</v>
      </c>
      <c r="J51" s="7">
        <f t="shared" si="1"/>
        <v>3.0527999999999995</v>
      </c>
      <c r="K51" s="8">
        <f t="shared" si="2"/>
        <v>15.772799999999998</v>
      </c>
    </row>
    <row r="52" spans="1:11" ht="51.75">
      <c r="A52" s="3">
        <v>51</v>
      </c>
      <c r="B52" s="3">
        <v>75</v>
      </c>
      <c r="C52" s="10">
        <v>42214</v>
      </c>
      <c r="D52" s="11" t="s">
        <v>63</v>
      </c>
      <c r="E52" s="3" t="s">
        <v>13</v>
      </c>
      <c r="F52" s="5">
        <v>10</v>
      </c>
      <c r="G52" s="6">
        <v>0.537</v>
      </c>
      <c r="H52" s="28">
        <f t="shared" si="0"/>
        <v>5.37</v>
      </c>
      <c r="I52" s="4">
        <v>0.24</v>
      </c>
      <c r="J52" s="7">
        <f t="shared" si="1"/>
        <v>1.2888</v>
      </c>
      <c r="K52" s="8">
        <f t="shared" si="2"/>
        <v>6.6588</v>
      </c>
    </row>
    <row r="53" spans="1:11" ht="51.75">
      <c r="A53" s="3">
        <v>52</v>
      </c>
      <c r="B53" s="3">
        <v>72</v>
      </c>
      <c r="C53" s="10">
        <v>41481</v>
      </c>
      <c r="D53" s="11" t="s">
        <v>64</v>
      </c>
      <c r="E53" s="3" t="s">
        <v>13</v>
      </c>
      <c r="F53" s="5">
        <v>10</v>
      </c>
      <c r="G53" s="6">
        <v>0.884</v>
      </c>
      <c r="H53" s="28">
        <f t="shared" si="0"/>
        <v>8.84</v>
      </c>
      <c r="I53" s="4">
        <v>0.24</v>
      </c>
      <c r="J53" s="7">
        <f t="shared" si="1"/>
        <v>2.1216</v>
      </c>
      <c r="K53" s="8">
        <f t="shared" si="2"/>
        <v>10.9616</v>
      </c>
    </row>
    <row r="54" spans="1:11" ht="51.75">
      <c r="A54" s="3">
        <v>53</v>
      </c>
      <c r="B54" s="3" t="s">
        <v>11</v>
      </c>
      <c r="C54" s="17">
        <v>42880</v>
      </c>
      <c r="D54" s="11" t="s">
        <v>65</v>
      </c>
      <c r="E54" s="10" t="s">
        <v>13</v>
      </c>
      <c r="F54" s="5">
        <v>1</v>
      </c>
      <c r="G54" s="6">
        <v>15.47</v>
      </c>
      <c r="H54" s="28">
        <f t="shared" si="0"/>
        <v>15.47</v>
      </c>
      <c r="I54" s="4">
        <v>0.24</v>
      </c>
      <c r="J54" s="7">
        <f t="shared" si="1"/>
        <v>3.7128</v>
      </c>
      <c r="K54" s="8">
        <f t="shared" si="2"/>
        <v>19.1828</v>
      </c>
    </row>
    <row r="55" spans="1:11" ht="51.75">
      <c r="A55" s="3">
        <v>54</v>
      </c>
      <c r="B55" s="3">
        <v>71</v>
      </c>
      <c r="C55" s="10">
        <v>41482</v>
      </c>
      <c r="D55" s="11" t="s">
        <v>66</v>
      </c>
      <c r="E55" s="3" t="s">
        <v>13</v>
      </c>
      <c r="F55" s="5">
        <v>12</v>
      </c>
      <c r="G55" s="6">
        <v>4.394</v>
      </c>
      <c r="H55" s="28">
        <f t="shared" si="0"/>
        <v>52.728</v>
      </c>
      <c r="I55" s="4">
        <v>0.24</v>
      </c>
      <c r="J55" s="7">
        <f t="shared" si="1"/>
        <v>12.65472</v>
      </c>
      <c r="K55" s="8">
        <f t="shared" si="2"/>
        <v>65.38272</v>
      </c>
    </row>
    <row r="56" spans="1:11" ht="51.75">
      <c r="A56" s="3">
        <v>55</v>
      </c>
      <c r="B56" s="3">
        <v>69</v>
      </c>
      <c r="C56" s="10">
        <v>41483</v>
      </c>
      <c r="D56" s="11" t="s">
        <v>67</v>
      </c>
      <c r="E56" s="3" t="s">
        <v>13</v>
      </c>
      <c r="F56" s="5">
        <v>10</v>
      </c>
      <c r="G56" s="6">
        <v>3.64</v>
      </c>
      <c r="H56" s="28">
        <f t="shared" si="0"/>
        <v>36.4</v>
      </c>
      <c r="I56" s="4">
        <v>0.24</v>
      </c>
      <c r="J56" s="7">
        <f t="shared" si="1"/>
        <v>8.735999999999999</v>
      </c>
      <c r="K56" s="8">
        <f t="shared" si="2"/>
        <v>45.135999999999996</v>
      </c>
    </row>
    <row r="57" spans="1:11" ht="39">
      <c r="A57" s="3">
        <v>56</v>
      </c>
      <c r="B57" s="3" t="s">
        <v>11</v>
      </c>
      <c r="C57" s="17">
        <v>45978</v>
      </c>
      <c r="D57" s="11" t="s">
        <v>68</v>
      </c>
      <c r="E57" s="10" t="s">
        <v>13</v>
      </c>
      <c r="F57" s="5">
        <v>2</v>
      </c>
      <c r="G57" s="6">
        <v>2.5</v>
      </c>
      <c r="H57" s="28">
        <f t="shared" si="0"/>
        <v>5</v>
      </c>
      <c r="I57" s="4">
        <v>0.24</v>
      </c>
      <c r="J57" s="7">
        <f t="shared" si="1"/>
        <v>1.2</v>
      </c>
      <c r="K57" s="8">
        <f t="shared" si="2"/>
        <v>6.2</v>
      </c>
    </row>
    <row r="58" spans="1:11" ht="39">
      <c r="A58" s="3">
        <v>57</v>
      </c>
      <c r="B58" s="3">
        <v>82</v>
      </c>
      <c r="C58" s="10">
        <v>41486</v>
      </c>
      <c r="D58" s="11" t="s">
        <v>69</v>
      </c>
      <c r="E58" s="3" t="s">
        <v>13</v>
      </c>
      <c r="F58" s="5">
        <v>20</v>
      </c>
      <c r="G58" s="6">
        <v>0.637</v>
      </c>
      <c r="H58" s="28">
        <f t="shared" si="0"/>
        <v>12.74</v>
      </c>
      <c r="I58" s="4">
        <v>0.24</v>
      </c>
      <c r="J58" s="7">
        <f t="shared" si="1"/>
        <v>3.0576</v>
      </c>
      <c r="K58" s="8">
        <f t="shared" si="2"/>
        <v>15.7976</v>
      </c>
    </row>
    <row r="59" spans="1:11" ht="51.75">
      <c r="A59" s="3">
        <v>58</v>
      </c>
      <c r="B59" s="3">
        <v>81</v>
      </c>
      <c r="C59" s="10">
        <v>41487</v>
      </c>
      <c r="D59" s="11" t="s">
        <v>70</v>
      </c>
      <c r="E59" s="3" t="s">
        <v>13</v>
      </c>
      <c r="F59" s="5">
        <v>2</v>
      </c>
      <c r="G59" s="6">
        <v>0.78</v>
      </c>
      <c r="H59" s="28">
        <f t="shared" si="0"/>
        <v>1.56</v>
      </c>
      <c r="I59" s="4">
        <v>0.24</v>
      </c>
      <c r="J59" s="7">
        <f t="shared" si="1"/>
        <v>0.3744</v>
      </c>
      <c r="K59" s="8">
        <f t="shared" si="2"/>
        <v>1.9344000000000001</v>
      </c>
    </row>
    <row r="60" spans="1:11" ht="39">
      <c r="A60" s="3">
        <v>59</v>
      </c>
      <c r="B60" s="3">
        <v>84</v>
      </c>
      <c r="C60" s="10">
        <v>41488</v>
      </c>
      <c r="D60" s="11" t="s">
        <v>71</v>
      </c>
      <c r="E60" s="3" t="s">
        <v>13</v>
      </c>
      <c r="F60" s="5">
        <v>2</v>
      </c>
      <c r="G60" s="6">
        <v>2.301</v>
      </c>
      <c r="H60" s="28">
        <f t="shared" si="0"/>
        <v>4.602</v>
      </c>
      <c r="I60" s="4">
        <v>0.24</v>
      </c>
      <c r="J60" s="7">
        <f t="shared" si="1"/>
        <v>1.1044800000000001</v>
      </c>
      <c r="K60" s="8">
        <f t="shared" si="2"/>
        <v>5.706480000000001</v>
      </c>
    </row>
    <row r="61" spans="1:11" ht="51.75">
      <c r="A61" s="3">
        <v>60</v>
      </c>
      <c r="B61" s="3">
        <v>88</v>
      </c>
      <c r="C61" s="10">
        <v>41491</v>
      </c>
      <c r="D61" s="11" t="s">
        <v>72</v>
      </c>
      <c r="E61" s="3" t="s">
        <v>13</v>
      </c>
      <c r="F61" s="5">
        <v>12000</v>
      </c>
      <c r="G61" s="6">
        <v>0.0075</v>
      </c>
      <c r="H61" s="28">
        <f t="shared" si="0"/>
        <v>90</v>
      </c>
      <c r="I61" s="4">
        <v>0.24</v>
      </c>
      <c r="J61" s="7">
        <f t="shared" si="1"/>
        <v>21.599999999999998</v>
      </c>
      <c r="K61" s="8">
        <f t="shared" si="2"/>
        <v>111.6</v>
      </c>
    </row>
    <row r="62" spans="1:11" s="27" customFormat="1" ht="51.75">
      <c r="A62" s="3">
        <v>61</v>
      </c>
      <c r="B62" s="3">
        <v>89</v>
      </c>
      <c r="C62" s="10">
        <v>42206</v>
      </c>
      <c r="D62" s="11" t="s">
        <v>73</v>
      </c>
      <c r="E62" s="3" t="s">
        <v>13</v>
      </c>
      <c r="F62" s="5">
        <v>4000</v>
      </c>
      <c r="G62" s="6">
        <v>0.022</v>
      </c>
      <c r="H62" s="28">
        <f t="shared" si="0"/>
        <v>88</v>
      </c>
      <c r="I62" s="4">
        <v>0.24</v>
      </c>
      <c r="J62" s="7">
        <f t="shared" si="1"/>
        <v>21.119999999999997</v>
      </c>
      <c r="K62" s="8">
        <f t="shared" si="2"/>
        <v>109.12</v>
      </c>
    </row>
    <row r="63" spans="1:11" ht="64.5">
      <c r="A63" s="3">
        <v>62</v>
      </c>
      <c r="B63" s="3">
        <v>91</v>
      </c>
      <c r="C63" s="10">
        <v>42207</v>
      </c>
      <c r="D63" s="11" t="s">
        <v>74</v>
      </c>
      <c r="E63" s="3" t="s">
        <v>13</v>
      </c>
      <c r="F63" s="5">
        <v>1500</v>
      </c>
      <c r="G63" s="6">
        <v>0.0377</v>
      </c>
      <c r="H63" s="28">
        <f t="shared" si="0"/>
        <v>56.55</v>
      </c>
      <c r="I63" s="4">
        <v>0.24</v>
      </c>
      <c r="J63" s="7">
        <f t="shared" si="1"/>
        <v>13.572</v>
      </c>
      <c r="K63" s="8">
        <f t="shared" si="2"/>
        <v>70.122</v>
      </c>
    </row>
    <row r="64" spans="1:11" ht="51.75">
      <c r="A64" s="3">
        <v>63</v>
      </c>
      <c r="B64" s="3">
        <v>92</v>
      </c>
      <c r="C64" s="10">
        <v>42216</v>
      </c>
      <c r="D64" s="11" t="s">
        <v>75</v>
      </c>
      <c r="E64" s="3" t="s">
        <v>13</v>
      </c>
      <c r="F64" s="5">
        <v>500</v>
      </c>
      <c r="G64" s="6">
        <v>0.053</v>
      </c>
      <c r="H64" s="28">
        <f t="shared" si="0"/>
        <v>26.5</v>
      </c>
      <c r="I64" s="4">
        <v>0.24</v>
      </c>
      <c r="J64" s="7">
        <f t="shared" si="1"/>
        <v>6.359999999999999</v>
      </c>
      <c r="K64" s="8">
        <f t="shared" si="2"/>
        <v>32.86</v>
      </c>
    </row>
    <row r="65" spans="1:11" ht="51.75">
      <c r="A65" s="3">
        <v>64</v>
      </c>
      <c r="B65" s="3">
        <v>93</v>
      </c>
      <c r="C65" s="10">
        <v>41493</v>
      </c>
      <c r="D65" s="11" t="s">
        <v>76</v>
      </c>
      <c r="E65" s="3" t="s">
        <v>13</v>
      </c>
      <c r="F65" s="5">
        <v>1000</v>
      </c>
      <c r="G65" s="6">
        <v>0.0815</v>
      </c>
      <c r="H65" s="28">
        <f t="shared" si="0"/>
        <v>81.5</v>
      </c>
      <c r="I65" s="4">
        <v>0.24</v>
      </c>
      <c r="J65" s="7">
        <f t="shared" si="1"/>
        <v>19.56</v>
      </c>
      <c r="K65" s="8">
        <f t="shared" si="2"/>
        <v>101.06</v>
      </c>
    </row>
    <row r="66" spans="1:11" ht="51.75">
      <c r="A66" s="3">
        <v>65</v>
      </c>
      <c r="B66" s="3">
        <v>94</v>
      </c>
      <c r="C66" s="10">
        <v>41494</v>
      </c>
      <c r="D66" s="11" t="s">
        <v>77</v>
      </c>
      <c r="E66" s="3" t="s">
        <v>13</v>
      </c>
      <c r="F66" s="5">
        <v>2000</v>
      </c>
      <c r="G66" s="6">
        <v>0.123</v>
      </c>
      <c r="H66" s="28">
        <f t="shared" si="0"/>
        <v>246</v>
      </c>
      <c r="I66" s="4">
        <v>0.24</v>
      </c>
      <c r="J66" s="7">
        <f t="shared" si="1"/>
        <v>59.04</v>
      </c>
      <c r="K66" s="8">
        <f t="shared" si="2"/>
        <v>305.04</v>
      </c>
    </row>
    <row r="67" spans="1:11" ht="51.75">
      <c r="A67" s="3">
        <v>66</v>
      </c>
      <c r="B67" s="3">
        <v>95</v>
      </c>
      <c r="C67" s="10">
        <v>41495</v>
      </c>
      <c r="D67" s="11" t="s">
        <v>78</v>
      </c>
      <c r="E67" s="3" t="s">
        <v>13</v>
      </c>
      <c r="F67" s="5">
        <v>500</v>
      </c>
      <c r="G67" s="6">
        <v>0.047</v>
      </c>
      <c r="H67" s="28">
        <f aca="true" t="shared" si="3" ref="H67:H73">F67*G67</f>
        <v>23.5</v>
      </c>
      <c r="I67" s="4">
        <v>0.24</v>
      </c>
      <c r="J67" s="7">
        <f aca="true" t="shared" si="4" ref="J67:J73">H67*24%</f>
        <v>5.64</v>
      </c>
      <c r="K67" s="8">
        <f aca="true" t="shared" si="5" ref="K67:K73">H67+J67</f>
        <v>29.14</v>
      </c>
    </row>
    <row r="68" spans="1:11" ht="39">
      <c r="A68" s="3">
        <v>67</v>
      </c>
      <c r="B68" s="3">
        <v>97</v>
      </c>
      <c r="C68" s="10">
        <v>41496</v>
      </c>
      <c r="D68" s="11" t="s">
        <v>79</v>
      </c>
      <c r="E68" s="3" t="s">
        <v>13</v>
      </c>
      <c r="F68" s="5">
        <v>15</v>
      </c>
      <c r="G68" s="6">
        <v>9.815</v>
      </c>
      <c r="H68" s="28">
        <f t="shared" si="3"/>
        <v>147.225</v>
      </c>
      <c r="I68" s="4">
        <v>0.24</v>
      </c>
      <c r="J68" s="7">
        <f t="shared" si="4"/>
        <v>35.333999999999996</v>
      </c>
      <c r="K68" s="8">
        <f t="shared" si="5"/>
        <v>182.559</v>
      </c>
    </row>
    <row r="69" spans="1:11" ht="39">
      <c r="A69" s="3">
        <v>68</v>
      </c>
      <c r="B69" s="3">
        <v>100</v>
      </c>
      <c r="C69" s="10">
        <v>41497</v>
      </c>
      <c r="D69" s="11" t="s">
        <v>80</v>
      </c>
      <c r="E69" s="3" t="s">
        <v>13</v>
      </c>
      <c r="F69" s="5">
        <v>2</v>
      </c>
      <c r="G69" s="6">
        <v>0.182</v>
      </c>
      <c r="H69" s="28">
        <f t="shared" si="3"/>
        <v>0.364</v>
      </c>
      <c r="I69" s="4">
        <v>0.24</v>
      </c>
      <c r="J69" s="7">
        <f t="shared" si="4"/>
        <v>0.08736</v>
      </c>
      <c r="K69" s="8">
        <f t="shared" si="5"/>
        <v>0.45136</v>
      </c>
    </row>
    <row r="70" spans="1:11" ht="39">
      <c r="A70" s="3">
        <v>69</v>
      </c>
      <c r="B70" s="3">
        <v>104</v>
      </c>
      <c r="C70" s="10">
        <v>41498</v>
      </c>
      <c r="D70" s="11" t="s">
        <v>81</v>
      </c>
      <c r="E70" s="3" t="s">
        <v>13</v>
      </c>
      <c r="F70" s="5">
        <v>30</v>
      </c>
      <c r="G70" s="6">
        <v>0.598</v>
      </c>
      <c r="H70" s="28">
        <f t="shared" si="3"/>
        <v>17.939999999999998</v>
      </c>
      <c r="I70" s="4">
        <v>0.24</v>
      </c>
      <c r="J70" s="7">
        <f t="shared" si="4"/>
        <v>4.305599999999999</v>
      </c>
      <c r="K70" s="8">
        <f t="shared" si="5"/>
        <v>22.245599999999996</v>
      </c>
    </row>
    <row r="71" spans="1:11" ht="39">
      <c r="A71" s="3">
        <v>70</v>
      </c>
      <c r="B71" s="3">
        <v>114</v>
      </c>
      <c r="C71" s="10">
        <v>41523</v>
      </c>
      <c r="D71" s="11" t="s">
        <v>82</v>
      </c>
      <c r="E71" s="10" t="s">
        <v>83</v>
      </c>
      <c r="F71" s="5">
        <v>2</v>
      </c>
      <c r="G71" s="6">
        <v>23</v>
      </c>
      <c r="H71" s="28">
        <f t="shared" si="3"/>
        <v>46</v>
      </c>
      <c r="I71" s="4">
        <v>0.24</v>
      </c>
      <c r="J71" s="7">
        <f t="shared" si="4"/>
        <v>11.04</v>
      </c>
      <c r="K71" s="8">
        <f t="shared" si="5"/>
        <v>57.04</v>
      </c>
    </row>
    <row r="72" spans="1:11" ht="15">
      <c r="A72" s="3">
        <v>71</v>
      </c>
      <c r="B72" s="2" t="s">
        <v>11</v>
      </c>
      <c r="C72" s="10">
        <v>41530</v>
      </c>
      <c r="D72" s="11" t="s">
        <v>84</v>
      </c>
      <c r="E72" s="10" t="s">
        <v>85</v>
      </c>
      <c r="F72" s="5">
        <v>760</v>
      </c>
      <c r="G72" s="6">
        <v>2.6</v>
      </c>
      <c r="H72" s="28">
        <f t="shared" si="3"/>
        <v>1976</v>
      </c>
      <c r="I72" s="4">
        <v>0.24</v>
      </c>
      <c r="J72" s="7">
        <f t="shared" si="4"/>
        <v>474.24</v>
      </c>
      <c r="K72" s="8">
        <f t="shared" si="5"/>
        <v>2450.24</v>
      </c>
    </row>
    <row r="73" spans="1:11" ht="39">
      <c r="A73" s="3">
        <v>72</v>
      </c>
      <c r="B73" s="3">
        <v>103</v>
      </c>
      <c r="C73" s="10">
        <v>41532</v>
      </c>
      <c r="D73" s="11" t="s">
        <v>86</v>
      </c>
      <c r="E73" s="10" t="s">
        <v>13</v>
      </c>
      <c r="F73" s="5">
        <v>2</v>
      </c>
      <c r="G73" s="6">
        <v>0.38</v>
      </c>
      <c r="H73" s="28">
        <f t="shared" si="3"/>
        <v>0.76</v>
      </c>
      <c r="I73" s="4">
        <v>0.24</v>
      </c>
      <c r="J73" s="7">
        <f t="shared" si="4"/>
        <v>0.1824</v>
      </c>
      <c r="K73" s="8">
        <f t="shared" si="5"/>
        <v>0.9424</v>
      </c>
    </row>
    <row r="74" spans="1:11" ht="15">
      <c r="A74" s="12"/>
      <c r="B74" s="12"/>
      <c r="C74" s="13"/>
      <c r="D74" s="12"/>
      <c r="E74" s="31" t="s">
        <v>87</v>
      </c>
      <c r="F74" s="30">
        <f>SUM(F2:F73)</f>
        <v>47684</v>
      </c>
      <c r="G74" s="19" t="s">
        <v>87</v>
      </c>
      <c r="H74" s="18">
        <f>SUM(H2:H73)</f>
        <v>6898.186999999999</v>
      </c>
      <c r="I74" s="18"/>
      <c r="J74" s="18"/>
      <c r="K74" s="18">
        <f>SUM(K2:K73)</f>
        <v>8553.75188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houlis</dc:creator>
  <cp:keywords/>
  <dc:description/>
  <cp:lastModifiedBy>user</cp:lastModifiedBy>
  <cp:lastPrinted>2019-03-21T05:39:53Z</cp:lastPrinted>
  <dcterms:created xsi:type="dcterms:W3CDTF">2019-03-20T06:41:58Z</dcterms:created>
  <dcterms:modified xsi:type="dcterms:W3CDTF">2019-08-29T07:32:40Z</dcterms:modified>
  <cp:category/>
  <cp:version/>
  <cp:contentType/>
  <cp:contentStatus/>
</cp:coreProperties>
</file>